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5" yWindow="15" windowWidth="2370" windowHeight="1275" firstSheet="4" activeTab="4"/>
  </bookViews>
  <sheets>
    <sheet name="МАЙ" sheetId="1" r:id="rId1"/>
    <sheet name="01.06-12.06" sheetId="4" r:id="rId2"/>
    <sheet name="13.06-17.06" sheetId="5" r:id="rId3"/>
    <sheet name="18.06-30.06" sheetId="6" r:id="rId4"/>
    <sheet name="Хол.закуски" sheetId="14" r:id="rId5"/>
  </sheets>
  <definedNames>
    <definedName name="_xlnm.Print_Area" localSheetId="3">'18.06-30.06'!$A$1:$F$42</definedName>
    <definedName name="_xlnm.Print_Area" localSheetId="0">МАЙ!$A$1:$E$16</definedName>
    <definedName name="_xlnm.Print_Area" localSheetId="4">Хол.закуски!$A$1:$C$439</definedName>
  </definedNames>
  <calcPr calcId="124519" iterateDelta="1E-4"/>
</workbook>
</file>

<file path=xl/calcChain.xml><?xml version="1.0" encoding="utf-8"?>
<calcChain xmlns="http://schemas.openxmlformats.org/spreadsheetml/2006/main">
  <c r="C19" i="5"/>
  <c r="E27" i="6"/>
  <c r="E7"/>
  <c r="E23"/>
  <c r="E28"/>
  <c r="E25"/>
  <c r="E8" l="1"/>
  <c r="E5" l="1"/>
  <c r="D4" i="5" l="1"/>
  <c r="D10" i="1" l="1"/>
  <c r="B10"/>
  <c r="C11" s="1"/>
  <c r="C2" i="4" s="1"/>
</calcChain>
</file>

<file path=xl/sharedStrings.xml><?xml version="1.0" encoding="utf-8"?>
<sst xmlns="http://schemas.openxmlformats.org/spreadsheetml/2006/main" count="671" uniqueCount="450">
  <si>
    <t>Поступление</t>
  </si>
  <si>
    <t>11.05.23 г.</t>
  </si>
  <si>
    <t>26.05.23 г.</t>
  </si>
  <si>
    <t>Расход</t>
  </si>
  <si>
    <t>Авансовый отчет за май ООО "Юность"2023 г.</t>
  </si>
  <si>
    <t>Авито обьявл.о персонале</t>
  </si>
  <si>
    <t>Нотариус</t>
  </si>
  <si>
    <t>Канцелярия (журналы)</t>
  </si>
  <si>
    <t>31.05.23 г.</t>
  </si>
  <si>
    <t>Бензин с 16 по 31/05. Марина</t>
  </si>
  <si>
    <t>Итого:</t>
  </si>
  <si>
    <t>Остаток на 01.06.23 г.</t>
  </si>
  <si>
    <t>Объявл.газета "Строки инфо"</t>
  </si>
  <si>
    <t>Уголок потребителя 6 окон</t>
  </si>
  <si>
    <t>Ген.директор ООО "Юность": ____________________/М.Н.Павлова/</t>
  </si>
  <si>
    <t xml:space="preserve"> </t>
  </si>
  <si>
    <t xml:space="preserve">  </t>
  </si>
  <si>
    <t>01.06.23 г.</t>
  </si>
  <si>
    <t xml:space="preserve">01.06.23 г. </t>
  </si>
  <si>
    <t>04.06.23 г.</t>
  </si>
  <si>
    <t xml:space="preserve">05.06.23 г. </t>
  </si>
  <si>
    <t>Директор ООО "Юность": ____________________/М.Н.Павлова/</t>
  </si>
  <si>
    <t>06.06.23 г.</t>
  </si>
  <si>
    <t>07.06.23 г.</t>
  </si>
  <si>
    <t xml:space="preserve">07.05.23 г. </t>
  </si>
  <si>
    <t>08.06.23 г.</t>
  </si>
  <si>
    <t>09.06.23 г.</t>
  </si>
  <si>
    <t>11.06.23 г.</t>
  </si>
  <si>
    <t>МЕТРО. Закупка ТМЦ (ножи, сковороды, блендер и тд.)</t>
  </si>
  <si>
    <t>Закупка продукты для дегустации. Доставка с Фуд сити.</t>
  </si>
  <si>
    <t>Авансовый отчет за период с 01.06.23 г. по 12.06.23 г. для ООО "Юность"</t>
  </si>
  <si>
    <t>Газета "Путь к успеху" + интернет вакансии на 4 размещения до 01.07.23. г.</t>
  </si>
  <si>
    <t>Аванс платеж Агент-ву по  поиску Шеф-повара</t>
  </si>
  <si>
    <t>5 журналов для общепит и аптечка (Валдберис)</t>
  </si>
  <si>
    <t>Лампочки, батарейки (пульты) в отель (Сергей)</t>
  </si>
  <si>
    <t>Стрейч пленка для картин (из ресторана)</t>
  </si>
  <si>
    <t>Розетки, кабель, коробка разветвления (электрикам)</t>
  </si>
  <si>
    <t>Моющие ср-ва, перчатки, тряпки (Дикси)</t>
  </si>
  <si>
    <t>Ограничения желтая лента для ступеньки 2 эт. Озон.</t>
  </si>
  <si>
    <t>2 уборщицы по 2 т.р. Уборка веранды левя сторона</t>
  </si>
  <si>
    <t>2 уборщицы по 2 т.р. Уборка: рес-ран, гор.цех, отель 2 эт..</t>
  </si>
  <si>
    <t>12.06.23 г.</t>
  </si>
  <si>
    <t>Ложка д/обуви в номера 12 шт. Штемп. краска для печати</t>
  </si>
  <si>
    <t>Остаток на 13.06.23 г.</t>
  </si>
  <si>
    <t>ПЕРЕРАСХОД</t>
  </si>
  <si>
    <t>469 р.</t>
  </si>
  <si>
    <t>Перерасход  на 13/06</t>
  </si>
  <si>
    <t>В сч.з.платы аванс Вячеслав (помощ. повара. Отработал 3 дня)</t>
  </si>
  <si>
    <t>Авито. Объявление на 30 дн. Официанты</t>
  </si>
  <si>
    <t>Авито. Объявление на 30 дн. Бармен</t>
  </si>
  <si>
    <t>17.06.23 г.</t>
  </si>
  <si>
    <t>Авансовый отчет за период с 13.06.23 г. по 17.06.23 г. для ООО "Юность"</t>
  </si>
  <si>
    <t xml:space="preserve">Чеки дегустация от шеф-повара Илья (от аг-ва). 3 блюда. </t>
  </si>
  <si>
    <t>Чеки дегустация от шеф-повара Эрнеста (от аг-ва). 6 блюд</t>
  </si>
  <si>
    <t>Перерасход  на 18/06</t>
  </si>
  <si>
    <t>В.Г.</t>
  </si>
  <si>
    <t>Р/счет</t>
  </si>
  <si>
    <t xml:space="preserve">Лекарства для 2 аптечек на кухню и репшен. </t>
  </si>
  <si>
    <r>
      <t xml:space="preserve">Водосгон. Швабра для сгона воды п/мойщице. </t>
    </r>
    <r>
      <rPr>
        <i/>
        <sz val="12"/>
        <color theme="1"/>
        <rFont val="Times New Roman"/>
        <family val="1"/>
        <charset val="204"/>
      </rPr>
      <t>Валдберис.</t>
    </r>
  </si>
  <si>
    <r>
      <t xml:space="preserve">Журнал учета фритюр.масла. </t>
    </r>
    <r>
      <rPr>
        <i/>
        <sz val="12"/>
        <color theme="1"/>
        <rFont val="Times New Roman"/>
        <family val="1"/>
        <charset val="204"/>
      </rPr>
      <t>Валдберис.</t>
    </r>
  </si>
  <si>
    <t>Авансовый отчет за период с 18.06.23 по 30.06.23 г. для ООО "Юность"</t>
  </si>
  <si>
    <t>30.06.23 г.</t>
  </si>
  <si>
    <t>23.06.22023</t>
  </si>
  <si>
    <t>Бензин для повара Юрия. Поездка в налоговую для оф-ния ЕГАИС.</t>
  </si>
  <si>
    <t>Ремонт контроллера в хол-ке на кухне.Не морозил. Техник от КЛЕНА.</t>
  </si>
  <si>
    <r>
      <t xml:space="preserve">Пылесос беспр-дной для крошек со стола в ресторан. </t>
    </r>
    <r>
      <rPr>
        <i/>
        <sz val="12"/>
        <color theme="1"/>
        <rFont val="Times New Roman"/>
        <family val="1"/>
        <charset val="204"/>
      </rPr>
      <t>Валдберис.</t>
    </r>
  </si>
  <si>
    <r>
      <t xml:space="preserve">Вафельное полотно для кухнри 50 м. </t>
    </r>
    <r>
      <rPr>
        <i/>
        <sz val="12"/>
        <color theme="1"/>
        <rFont val="Times New Roman"/>
        <family val="1"/>
        <charset val="204"/>
      </rPr>
      <t>Валдберис.</t>
    </r>
  </si>
  <si>
    <r>
      <t xml:space="preserve">3 кастрюли по акции. </t>
    </r>
    <r>
      <rPr>
        <i/>
        <sz val="12"/>
        <color theme="1"/>
        <rFont val="Times New Roman"/>
        <family val="1"/>
        <charset val="204"/>
      </rPr>
      <t>МЕТРО.</t>
    </r>
  </si>
  <si>
    <t>Бензин с 01/06 по 21/06. Марина.</t>
  </si>
  <si>
    <r>
      <t xml:space="preserve">Шпажки, пики, пакеты для канапе и на фуршет  4/07. </t>
    </r>
    <r>
      <rPr>
        <i/>
        <sz val="12"/>
        <color theme="1"/>
        <rFont val="Times New Roman"/>
        <family val="1"/>
        <charset val="204"/>
      </rPr>
      <t>МЕТРО.</t>
    </r>
  </si>
  <si>
    <t>Шуманит конц. 5 л. - 10 канистр. С завода концентрат. + 600 р.доставка.</t>
  </si>
  <si>
    <t xml:space="preserve">6 банок для сыпучих продуктов на кухню и пласт.ведро. </t>
  </si>
  <si>
    <r>
      <t xml:space="preserve">4 пачки перчатки латексные для кухни (по 50 шт). </t>
    </r>
    <r>
      <rPr>
        <i/>
        <sz val="12"/>
        <color theme="1"/>
        <rFont val="Times New Roman"/>
        <family val="1"/>
        <charset val="204"/>
      </rPr>
      <t>Валдберис.</t>
    </r>
  </si>
  <si>
    <r>
      <t xml:space="preserve">Саше в шкафы в номера 15 шт. и 4 шт гел.в 4 номера. </t>
    </r>
    <r>
      <rPr>
        <i/>
        <sz val="12"/>
        <color theme="1"/>
        <rFont val="Times New Roman"/>
        <family val="1"/>
        <charset val="204"/>
      </rPr>
      <t>Валдберис.</t>
    </r>
  </si>
  <si>
    <t>Кабели и штекер для ТВ на летнюю веранду. Элетрикам.</t>
  </si>
  <si>
    <t>Металл.губки 2 уп (6 шт) д/посудомойщицы.</t>
  </si>
  <si>
    <r>
      <t xml:space="preserve">Дез.ср-во 320 табл. Хлор. Фартук, сетка на голову. (Чеки 9а) </t>
    </r>
    <r>
      <rPr>
        <i/>
        <sz val="12"/>
        <color theme="1"/>
        <rFont val="Times New Roman"/>
        <family val="1"/>
        <charset val="204"/>
      </rPr>
      <t>Валдберис.</t>
    </r>
  </si>
  <si>
    <t>М-н "Глобус": Зелень, сыр, грудинка, ягоды, креветки и др..                                Для проработки меню (морс, салаты 2 вида, солянка, борщ) (Чеки 7а)</t>
  </si>
  <si>
    <t>Т.бумага, Бум.полотенца,сушилка для приборов, 8 банок для специй. (Чеки 4а)</t>
  </si>
  <si>
    <t xml:space="preserve">Дост.продукты для прораб. меню и на кондит.цех. (Чек 1,2,3).  2й шеф-повар  </t>
  </si>
  <si>
    <r>
      <t xml:space="preserve">Пакеты д/мусора, Кура на котлету по-Киевски. Морс 340 р. Масло слив.(дегустац.). Ср-во для мытья. </t>
    </r>
    <r>
      <rPr>
        <i/>
        <sz val="12"/>
        <color theme="1"/>
        <rFont val="Times New Roman"/>
        <family val="1"/>
        <charset val="204"/>
      </rPr>
      <t>Михаил. Дикси</t>
    </r>
  </si>
  <si>
    <r>
      <t xml:space="preserve">Сито-филтр и труба гибк.для мойки. </t>
    </r>
    <r>
      <rPr>
        <i/>
        <sz val="12"/>
        <color theme="1"/>
        <rFont val="Times New Roman"/>
        <family val="1"/>
        <charset val="204"/>
      </rPr>
      <t>Сергй.</t>
    </r>
  </si>
  <si>
    <r>
      <t xml:space="preserve">Розетки и кабеля. Электрики. </t>
    </r>
    <r>
      <rPr>
        <i/>
        <sz val="12"/>
        <color theme="1"/>
        <rFont val="Times New Roman"/>
        <family val="1"/>
        <charset val="204"/>
      </rPr>
      <t>Электрикам.</t>
    </r>
  </si>
  <si>
    <t>Флешка в налоговую. Токен. Электронная подпись. ЭЦП</t>
  </si>
  <si>
    <t>Чеки. Дегустация от 2 шефа Александр. 4 блюда.</t>
  </si>
  <si>
    <r>
      <t xml:space="preserve">Чайник электрический в офис. </t>
    </r>
    <r>
      <rPr>
        <i/>
        <sz val="12"/>
        <color theme="1"/>
        <rFont val="Times New Roman"/>
        <family val="1"/>
        <charset val="204"/>
      </rPr>
      <t>Валдберис.</t>
    </r>
  </si>
  <si>
    <t>Картридж в принтер BROTHER. В офис.</t>
  </si>
  <si>
    <t>Оформл.Эл.подписи для ЕГАИС. Флэшка токен. Такском. На физ.лицо.</t>
  </si>
  <si>
    <t>ДоЗакуп продукты на дегустацию АННЕ и СЛАВЕ к 4/07. (Чеки 11а).</t>
  </si>
  <si>
    <t>ДоЗакуп продукты на дегустацию АННЕ и СЛАВЕ к 4/07. (Чеки 6а).</t>
  </si>
  <si>
    <r>
      <t xml:space="preserve">Закуп с Шеф-пов.для дегустации блюд АННЕ и СЛАВЕ на 4/07. </t>
    </r>
    <r>
      <rPr>
        <i/>
        <sz val="12"/>
        <color theme="1"/>
        <rFont val="Times New Roman"/>
        <family val="1"/>
        <charset val="204"/>
      </rPr>
      <t>МЕТРО.</t>
    </r>
  </si>
  <si>
    <t>Продукты, бухгалтерия 4 ч (инв-ция) и проработка плова. (Чеки 10а).</t>
  </si>
  <si>
    <r>
      <t xml:space="preserve">Продукты для проработки меню. Кух.утварь. Канц.товары. </t>
    </r>
    <r>
      <rPr>
        <i/>
        <sz val="12"/>
        <color theme="1"/>
        <rFont val="Times New Roman"/>
        <family val="1"/>
        <charset val="204"/>
      </rPr>
      <t>МЕТРО. 2й ше.</t>
    </r>
  </si>
  <si>
    <r>
      <t xml:space="preserve">Конейнеры, губки, чистин, тряпки, жид.мыло, белизна, Кух.утварь.                   (Чеки с номером 5а). </t>
    </r>
    <r>
      <rPr>
        <i/>
        <sz val="12"/>
        <color theme="1"/>
        <rFont val="Times New Roman"/>
        <family val="1"/>
        <charset val="204"/>
      </rPr>
      <t>Фикс Прайс.</t>
    </r>
  </si>
  <si>
    <t xml:space="preserve"> Аванс, предоплата за съем квартиры персоналу. (45 т./месяц).</t>
  </si>
  <si>
    <r>
      <rPr>
        <sz val="14"/>
        <color theme="1"/>
        <rFont val="Times New Roman"/>
        <family val="1"/>
        <charset val="204"/>
      </rPr>
      <t xml:space="preserve">Остаток на 01.07.23 г.  </t>
    </r>
    <r>
      <rPr>
        <b/>
        <sz val="14"/>
        <color theme="1"/>
        <rFont val="Times New Roman"/>
        <family val="1"/>
        <charset val="204"/>
      </rPr>
      <t xml:space="preserve">     46 129 р.</t>
    </r>
  </si>
  <si>
    <t>ХОЛОДНЫЕ ЗАКУСКИ</t>
  </si>
  <si>
    <t>Ассорти сыров</t>
  </si>
  <si>
    <t>280 гр.</t>
  </si>
  <si>
    <t>Ассорти рыбное</t>
  </si>
  <si>
    <t>240 гр.</t>
  </si>
  <si>
    <t>Овощной букет со свежей зеленью</t>
  </si>
  <si>
    <t>360 гр.</t>
  </si>
  <si>
    <t>330 гр.</t>
  </si>
  <si>
    <t>180 г.</t>
  </si>
  <si>
    <t>Тар - Тар из лосося</t>
  </si>
  <si>
    <t>220 гр.</t>
  </si>
  <si>
    <t>230 гр.</t>
  </si>
  <si>
    <t>Селедочка с картофелем</t>
  </si>
  <si>
    <t>200 гр.</t>
  </si>
  <si>
    <t>Холодец по-деревенски</t>
  </si>
  <si>
    <t>260 гр.</t>
  </si>
  <si>
    <t>Подается с хреном и горчицей.</t>
  </si>
  <si>
    <t>Сало домашнее на бородинском хлебе</t>
  </si>
  <si>
    <t>150 гр.</t>
  </si>
  <si>
    <t>180 гр.</t>
  </si>
  <si>
    <t>САЛАТЫ</t>
  </si>
  <si>
    <t>190 гр.</t>
  </si>
  <si>
    <t>Салат "Греческий"</t>
  </si>
  <si>
    <t>300 гр.</t>
  </si>
  <si>
    <t>Салат "Цезарь с курицей"</t>
  </si>
  <si>
    <t xml:space="preserve">Салат "Люсьен Оливье" </t>
  </si>
  <si>
    <t xml:space="preserve">Салат "Люсьен Оливье" с лососем </t>
  </si>
  <si>
    <t>Салат "Цезарь с креветками"</t>
  </si>
  <si>
    <t>Салат "Цезарь с лососем"</t>
  </si>
  <si>
    <t>350 гр.</t>
  </si>
  <si>
    <t>320 гр.</t>
  </si>
  <si>
    <t>имбирной заправкой.</t>
  </si>
  <si>
    <t>250 гр.</t>
  </si>
  <si>
    <t>Салат "Нисуаз"</t>
  </si>
  <si>
    <t>ГОРЯЧАЯ ЗАКУСКА</t>
  </si>
  <si>
    <t>Жульен грибной</t>
  </si>
  <si>
    <t>100 гр.</t>
  </si>
  <si>
    <t>210 гр.</t>
  </si>
  <si>
    <t>Подаются с лимоном.</t>
  </si>
  <si>
    <t>СУПЫ</t>
  </si>
  <si>
    <t>Фирменный борщ "Урожай"</t>
  </si>
  <si>
    <t>420 мл.</t>
  </si>
  <si>
    <t>Подается с зеленью.</t>
  </si>
  <si>
    <t>Том Ям с морепродуктами</t>
  </si>
  <si>
    <t>Подается с кокосовыми сливками.</t>
  </si>
  <si>
    <t>310 мл.</t>
  </si>
  <si>
    <t xml:space="preserve">Минестроне с курицей </t>
  </si>
  <si>
    <t>300 мл.</t>
  </si>
  <si>
    <t>Подается с перепелиным яйцом и зеленью.</t>
  </si>
  <si>
    <t>ПАСТА</t>
  </si>
  <si>
    <t>Лингвини с морепродуктами</t>
  </si>
  <si>
    <t>380 гр.</t>
  </si>
  <si>
    <t>Спагетти Карбонара</t>
  </si>
  <si>
    <t xml:space="preserve">На выбор: обжаренные или отварные. </t>
  </si>
  <si>
    <t>Свиные ребра в соусе "Барбекю"</t>
  </si>
  <si>
    <t>Ризотто с белыми грибами</t>
  </si>
  <si>
    <t>САДЖИ</t>
  </si>
  <si>
    <t>Садж-кебаб из курицы</t>
  </si>
  <si>
    <t>Садж-кебаб из свиной шеи</t>
  </si>
  <si>
    <t>Садж-кебаб из баранины</t>
  </si>
  <si>
    <t>Садж-кебаб из лосося</t>
  </si>
  <si>
    <t>БЛЮДА НА МАНГАЛЕ</t>
  </si>
  <si>
    <t>Каре ягненка</t>
  </si>
  <si>
    <t>за 100 гр.</t>
  </si>
  <si>
    <t>Люля-кебаб из баранины</t>
  </si>
  <si>
    <t>Люля-кебаб из курицы</t>
  </si>
  <si>
    <t>Шашлык из курицы</t>
  </si>
  <si>
    <t>ГАРНИРЫ</t>
  </si>
  <si>
    <t>Картофельное пюре с трюфельным маслом</t>
  </si>
  <si>
    <t>Картофель Фри</t>
  </si>
  <si>
    <t>Рис Басмати</t>
  </si>
  <si>
    <t>Картофель, жаренный с грибами и луком</t>
  </si>
  <si>
    <t>Гречка  с обжаренным луком и морковью</t>
  </si>
  <si>
    <t>Овощи гриль</t>
  </si>
  <si>
    <t>Шпинат с кедровыми орешками</t>
  </si>
  <si>
    <t>120 гр.</t>
  </si>
  <si>
    <t>СОУСЫ</t>
  </si>
  <si>
    <t>"Домашняя сальса"</t>
  </si>
  <si>
    <t>50 мл.</t>
  </si>
  <si>
    <t>"Наршараб"</t>
  </si>
  <si>
    <t>Кетчуп "Хайнц"</t>
  </si>
  <si>
    <t>Горчица / Хрен</t>
  </si>
  <si>
    <t>НАПИТКИ</t>
  </si>
  <si>
    <t>200 мл.</t>
  </si>
  <si>
    <t>Морс клюквенный, домашний</t>
  </si>
  <si>
    <t>380 мл.</t>
  </si>
  <si>
    <t>Стейк Рибай</t>
  </si>
  <si>
    <t>Томленый телячий язык с хрустящими баклажанами</t>
  </si>
  <si>
    <t>Подается с дольками апельсина, виноградом и медово-</t>
  </si>
  <si>
    <t>Халлуми на гриле</t>
  </si>
  <si>
    <t>Подается со сметаной, салом, бородинским хлебом, чесноком,</t>
  </si>
  <si>
    <t>Тальяттеле с лососем</t>
  </si>
  <si>
    <t>Томленые телячьи щечки с картофельным пюре</t>
  </si>
  <si>
    <t>Подаются с помидорами Черри и зеленью.</t>
  </si>
  <si>
    <t>Сибас / Дорадо</t>
  </si>
  <si>
    <t>Тальята из говяжьей вырезки</t>
  </si>
  <si>
    <t>Шашлык из свиной шеи</t>
  </si>
  <si>
    <t>800/300 гр.</t>
  </si>
  <si>
    <t>Помидоры узбекские с ялтинским луком и базиликом</t>
  </si>
  <si>
    <t>Суп куриный по-домашнему</t>
  </si>
  <si>
    <t xml:space="preserve">БЛЮДА  ИЗ  РЫБЫ  </t>
  </si>
  <si>
    <t xml:space="preserve">БЛЮДА  ИЗ  МЯСА  </t>
  </si>
  <si>
    <t>Котлеты из курицы с картофельным пюре</t>
  </si>
  <si>
    <t>180/200 гр.</t>
  </si>
  <si>
    <t>350 мл.</t>
  </si>
  <si>
    <t>400 мл.</t>
  </si>
  <si>
    <t>60 мл.</t>
  </si>
  <si>
    <t>"Розовый Латте"</t>
  </si>
  <si>
    <t>"Сырный Латте"</t>
  </si>
  <si>
    <t>"Латте"</t>
  </si>
  <si>
    <t>"Капучино"</t>
  </si>
  <si>
    <t>"Эспрессо"</t>
  </si>
  <si>
    <t>"Американо"</t>
  </si>
  <si>
    <t>(апельсин, лимон, яблоко, черный чай)</t>
  </si>
  <si>
    <t>(облепиха, корень имбиря, чай черный)</t>
  </si>
  <si>
    <t>(яблоко, лимон, корица, зеленый чай, мед)</t>
  </si>
  <si>
    <t>(вишня, малина, смородина, зеленый или черный чай)</t>
  </si>
  <si>
    <t>"Ягодный"</t>
  </si>
  <si>
    <t>СВЕЖЕВЫЖАТЫЕ СОКИ</t>
  </si>
  <si>
    <t>"Морковный"</t>
  </si>
  <si>
    <t>"Яблочный"</t>
  </si>
  <si>
    <t>"Апельсиновый"</t>
  </si>
  <si>
    <t>свежий, мята свежая, лед)</t>
  </si>
  <si>
    <t>330 мл.</t>
  </si>
  <si>
    <t>Кока-кола / Zero</t>
  </si>
  <si>
    <t>Фанта</t>
  </si>
  <si>
    <t>Сок "Rich"</t>
  </si>
  <si>
    <t>250 мл.</t>
  </si>
  <si>
    <t>530 мл.</t>
  </si>
  <si>
    <t>380 р.</t>
  </si>
  <si>
    <t>Минеральная вода "Жемчужина Байкала" с/г, б/г</t>
  </si>
  <si>
    <t>500 мл.</t>
  </si>
  <si>
    <t>280 р.</t>
  </si>
  <si>
    <t>Минеральная "SIRAB" с/г, б/г</t>
  </si>
  <si>
    <t>Энергетический напиток "Red Bull"</t>
  </si>
  <si>
    <t>420 р.</t>
  </si>
  <si>
    <t>320 р.</t>
  </si>
  <si>
    <t>340 р.</t>
  </si>
  <si>
    <t>Лимонад "Натахтари" тархун/дюшес</t>
  </si>
  <si>
    <t>ПИВО</t>
  </si>
  <si>
    <t>Bavaria Premium</t>
  </si>
  <si>
    <t>(светлое, пшеничное, фильтрованное)</t>
  </si>
  <si>
    <t>560 р.</t>
  </si>
  <si>
    <t>Хугарден Белое</t>
  </si>
  <si>
    <t>440 мл.</t>
  </si>
  <si>
    <t>Corona Extra</t>
  </si>
  <si>
    <t>(светлое фильтрованное)</t>
  </si>
  <si>
    <t>Оливки / Маслины</t>
  </si>
  <si>
    <t>620 р.</t>
  </si>
  <si>
    <t>580 р.</t>
  </si>
  <si>
    <t>590 р.</t>
  </si>
  <si>
    <t>630 р.</t>
  </si>
  <si>
    <t>Салат с уткой и дольками апельсина</t>
  </si>
  <si>
    <t>300 р.</t>
  </si>
  <si>
    <t>520 р.</t>
  </si>
  <si>
    <t>680 р.</t>
  </si>
  <si>
    <t>460 р.</t>
  </si>
  <si>
    <t>480 р.</t>
  </si>
  <si>
    <t>220 р.</t>
  </si>
  <si>
    <t>150 р.</t>
  </si>
  <si>
    <t>180 р.</t>
  </si>
  <si>
    <t>890 р.</t>
  </si>
  <si>
    <t>450 р.</t>
  </si>
  <si>
    <t>350 р.</t>
  </si>
  <si>
    <t>250/650 р.</t>
  </si>
  <si>
    <t>350/750 р.</t>
  </si>
  <si>
    <t>Швепс тоник "Evervess"</t>
  </si>
  <si>
    <t>240 р.</t>
  </si>
  <si>
    <t>260 р.</t>
  </si>
  <si>
    <t>360 р.</t>
  </si>
  <si>
    <t xml:space="preserve">КОФЕ  </t>
  </si>
  <si>
    <t>150 мл.</t>
  </si>
  <si>
    <t>180 мл.</t>
  </si>
  <si>
    <t>"Двойной эспрессо"</t>
  </si>
  <si>
    <t>100 мл.</t>
  </si>
  <si>
    <t>180  мл.</t>
  </si>
  <si>
    <t xml:space="preserve">ЧАЙ </t>
  </si>
  <si>
    <t>400 р.</t>
  </si>
  <si>
    <t>Травяной чай</t>
  </si>
  <si>
    <t>500 р.</t>
  </si>
  <si>
    <t>600 р.</t>
  </si>
  <si>
    <t>Соленья домашние, бочковые</t>
  </si>
  <si>
    <t>720 р.</t>
  </si>
  <si>
    <t>740 р.</t>
  </si>
  <si>
    <t>масло оливковое.</t>
  </si>
  <si>
    <t>Теплый салат с обжаренным филе тунца, маслинами, помидорами</t>
  </si>
  <si>
    <t>яйцом.</t>
  </si>
  <si>
    <t>рукколой, свежим огурцом и соусом "Гуакамоле".</t>
  </si>
  <si>
    <t xml:space="preserve">Легкий овощной салат с помидорами, огурцами, маслинами, сыром </t>
  </si>
  <si>
    <t>Подается с помидорами, перцем чили и специями.</t>
  </si>
  <si>
    <t>1 шт./50</t>
  </si>
  <si>
    <t>1 шт./160 гр.</t>
  </si>
  <si>
    <t>Паппарделле с боканчини и соусом Песто</t>
  </si>
  <si>
    <t>Паппарделле с томлеными телячьими щечками</t>
  </si>
  <si>
    <t>Стейк Стриплойн</t>
  </si>
  <si>
    <t xml:space="preserve"> Штигель Голдбрау</t>
  </si>
  <si>
    <t xml:space="preserve"> ABBE BRUNE</t>
  </si>
  <si>
    <t>1 200 р.</t>
  </si>
  <si>
    <t>880 р.</t>
  </si>
  <si>
    <t>1490 р.</t>
  </si>
  <si>
    <t>Подается с лимоном и оливками.</t>
  </si>
  <si>
    <t>640 р.</t>
  </si>
  <si>
    <t>760 р.</t>
  </si>
  <si>
    <t xml:space="preserve">Заправляется домашним майонезом и подается с красной икрой. </t>
  </si>
  <si>
    <t xml:space="preserve">Изысканное сочетание классического салата с лососем.  </t>
  </si>
  <si>
    <t>650 р.</t>
  </si>
  <si>
    <t>660 р.</t>
  </si>
  <si>
    <t>690 р.</t>
  </si>
  <si>
    <t>990 р.</t>
  </si>
  <si>
    <t>680  р.</t>
  </si>
  <si>
    <t>330 р.</t>
  </si>
  <si>
    <t>250 р.</t>
  </si>
  <si>
    <t>1100 р.</t>
  </si>
  <si>
    <t>2 850 р.</t>
  </si>
  <si>
    <t>3 650 р.</t>
  </si>
  <si>
    <t>3 350 р.</t>
  </si>
  <si>
    <t>2 650 р.</t>
  </si>
  <si>
    <t>200 мл</t>
  </si>
  <si>
    <t>450 мл.</t>
  </si>
  <si>
    <t>355 мл.</t>
  </si>
  <si>
    <t>Ассорти мясное</t>
  </si>
  <si>
    <t>рулет)</t>
  </si>
  <si>
    <t>Подается с гренками из бородинского хлеба.</t>
  </si>
  <si>
    <t>Грузди со сметаной</t>
  </si>
  <si>
    <t>Жульен из телячьего языка</t>
  </si>
  <si>
    <t>640р</t>
  </si>
  <si>
    <t>1200р</t>
  </si>
  <si>
    <t>1шт</t>
  </si>
  <si>
    <t>750 р.</t>
  </si>
  <si>
    <t xml:space="preserve">Томленая утиная ножка </t>
  </si>
  <si>
    <t>500 р</t>
  </si>
  <si>
    <t>"МОХИТО"</t>
  </si>
  <si>
    <t>350 мл</t>
  </si>
  <si>
    <t>Теплый салат с языком, обжаренными баклажанами и помидорами.</t>
  </si>
  <si>
    <t>На выбор: на пару или на гриле.</t>
  </si>
  <si>
    <t xml:space="preserve">Деликатес из свежего лосося. Подается с авокадо, творожным сыром.  </t>
  </si>
  <si>
    <t xml:space="preserve">заправляется домашним майонезом. Украшается перепелиным </t>
  </si>
  <si>
    <t xml:space="preserve">Теплый и сытный салат с куриной печенью, микс салата,  </t>
  </si>
  <si>
    <t>Креветки тигровые с Тайским соусом</t>
  </si>
  <si>
    <t>Стейк палтуса с мини спаржей</t>
  </si>
  <si>
    <t>Подается в сливочном соусе с красной икрой.</t>
  </si>
  <si>
    <t>сыром Моцарелла.</t>
  </si>
  <si>
    <t xml:space="preserve">Пельмени Домашние </t>
  </si>
  <si>
    <t>Подается с овощами из печи.</t>
  </si>
  <si>
    <t>Подается с абрикосовым соусом.</t>
  </si>
  <si>
    <t>Лимонад "Цитрусовый "</t>
  </si>
  <si>
    <r>
      <t xml:space="preserve">Энергетический напиток "Red Bull" </t>
    </r>
    <r>
      <rPr>
        <i/>
        <sz val="16"/>
        <rFont val="Times New Roman"/>
        <family val="1"/>
        <charset val="204"/>
      </rPr>
      <t>без сахара</t>
    </r>
  </si>
  <si>
    <r>
      <t xml:space="preserve">Эрл Грей </t>
    </r>
    <r>
      <rPr>
        <i/>
        <sz val="14"/>
        <rFont val="Times New Roman"/>
        <family val="1"/>
        <charset val="204"/>
      </rPr>
      <t>(черный чай с бергамотом)</t>
    </r>
  </si>
  <si>
    <r>
      <t xml:space="preserve">"Облепиховый с имбирем" </t>
    </r>
    <r>
      <rPr>
        <b/>
        <sz val="14"/>
        <rFont val="Times New Roman"/>
        <family val="1"/>
        <charset val="204"/>
      </rPr>
      <t>фруктовый</t>
    </r>
  </si>
  <si>
    <r>
      <t xml:space="preserve">"Осеннее яблоко" </t>
    </r>
    <r>
      <rPr>
        <b/>
        <sz val="14"/>
        <rFont val="Times New Roman"/>
        <family val="1"/>
        <charset val="204"/>
      </rPr>
      <t>фруктовый</t>
    </r>
  </si>
  <si>
    <r>
      <t xml:space="preserve">Stella Artois </t>
    </r>
    <r>
      <rPr>
        <i/>
        <sz val="16"/>
        <rFont val="Times New Roman"/>
        <family val="1"/>
        <charset val="204"/>
      </rPr>
      <t>без/алк.</t>
    </r>
  </si>
  <si>
    <t xml:space="preserve">зелень свежая) </t>
  </si>
  <si>
    <t>Закуска из сельди пряного посола с отварным картофелем. Подается с красным луком, зеленью и ароматным маслом.</t>
  </si>
  <si>
    <t>Подаются со сметаной или ароматным маслом.</t>
  </si>
  <si>
    <t xml:space="preserve">Теплый салат с куриной печенью </t>
  </si>
  <si>
    <t>Жульен куриный</t>
  </si>
  <si>
    <t xml:space="preserve">Креветки Магаданские </t>
  </si>
  <si>
    <t>700 р.</t>
  </si>
  <si>
    <t>зеленым и ялтинским луком.</t>
  </si>
  <si>
    <t>Шурпа из баранины</t>
  </si>
  <si>
    <t>Подается с сыром "Пармезан".</t>
  </si>
  <si>
    <t>(лингвини, креветки, мидии, кальмар, зелень)</t>
  </si>
  <si>
    <t xml:space="preserve">Щучьи котлетки с молодым шпинатом и соусом "Шантильи". </t>
  </si>
  <si>
    <t>Подаются с икрой палтуса.</t>
  </si>
  <si>
    <t>Подается с рукколой,вялеными помидарами, вареньем из вишни.</t>
  </si>
  <si>
    <t>Перепелка с Бататом</t>
  </si>
  <si>
    <t>Сметана</t>
  </si>
  <si>
    <t xml:space="preserve">Майонез домашний </t>
  </si>
  <si>
    <t>350 / 750 мл</t>
  </si>
  <si>
    <t>200 мл/1 л.</t>
  </si>
  <si>
    <t xml:space="preserve">(сироп лайма, сироп сахарный, газированная вода, лайм </t>
  </si>
  <si>
    <t>(ассорти мясных  деликатесов:  телячий язык, буженина, куриный)</t>
  </si>
  <si>
    <t>(ассорти рыбных деликатесов:  палтус, лосось с/с, масляная рыба)</t>
  </si>
  <si>
    <t>(ассорти сыров: Маасдам, Дор блю, Камамбер, Пармезан) Украшается свежей мятой и физалисом.</t>
  </si>
  <si>
    <t>(помидоры узбекские, огурцы, редис, перец болгарский,</t>
  </si>
  <si>
    <t>(ассорти солений: огурцы соленые с шафраном, капуста квашеная, помидоры соленые, чеснок)</t>
  </si>
  <si>
    <r>
      <t>"Шантильи"</t>
    </r>
    <r>
      <rPr>
        <b/>
        <i/>
        <sz val="16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(винно-сливочный соус)</t>
    </r>
  </si>
  <si>
    <t>Подается с малиной, заправкой из оливкового масла и базиликом.</t>
  </si>
  <si>
    <t>Фета, перцем болгарским, луком красным и оливковым маслом.</t>
  </si>
  <si>
    <t>Подается с кокосовыми сливками и креветками.</t>
  </si>
  <si>
    <t>Подается с сыром "Пармезан" и трюфельным маслом.</t>
  </si>
  <si>
    <t>На выбор: на пару или на гриле. Подается с грибным соусом.</t>
  </si>
  <si>
    <t>(листья салатов Романо и  Айсберг, помидоры Черри, яйцо</t>
  </si>
  <si>
    <t>(листья салатов Романо и Айсберг, помидоры Черри, яйцо</t>
  </si>
  <si>
    <t>"Капучино с маршмеллоу"</t>
  </si>
  <si>
    <t>Капуста цветная, помидоры бакинские, сыр "Скаморца", зелень)</t>
  </si>
  <si>
    <t xml:space="preserve">Сочные бакинские помидры, лук ялтинский, базилик зеленый, </t>
  </si>
  <si>
    <t xml:space="preserve">бакинскими и  луком, обжаренным картофелем, микс салатом, </t>
  </si>
  <si>
    <t>(листья салатов Романо и  Айсберг,  помидоры Черри, яйцо</t>
  </si>
  <si>
    <t>Греческий сыр, обжаренный, с ярко выраженным сливочным вкусом. Подается с рукколой и вялеными томатами.</t>
  </si>
  <si>
    <t>"Тартар"</t>
  </si>
  <si>
    <t>Сыр Буррата с  помидорами бакинскими</t>
  </si>
  <si>
    <t>Тыквенный крем - суп с креветками</t>
  </si>
  <si>
    <t>Тартар из свежей говядины</t>
  </si>
  <si>
    <t>Лингвини Качо Э Пепе</t>
  </si>
  <si>
    <t>(паппарделле, мини моцарелла, томаты, соус "Песто".</t>
  </si>
  <si>
    <t>(паппарделле, телячьи щечки из говядины, зелень)</t>
  </si>
  <si>
    <t xml:space="preserve">Подается с картофелем, соусом Бешамель, помидорами и </t>
  </si>
  <si>
    <t>(пшеничное нефильтрованное)</t>
  </si>
  <si>
    <t>(темное пастеризованное)</t>
  </si>
  <si>
    <t>Лимонад "Манго-Маракуйя"</t>
  </si>
  <si>
    <t>Подаются с салатом Коул-слоу.</t>
  </si>
  <si>
    <r>
      <t>Най Сян Цзинь Сюань</t>
    </r>
    <r>
      <rPr>
        <sz val="14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(черный чай с чабрецом)</t>
    </r>
  </si>
  <si>
    <t>Женьшень Улун</t>
  </si>
  <si>
    <r>
      <t xml:space="preserve">Хуа Лун Чжу </t>
    </r>
    <r>
      <rPr>
        <i/>
        <sz val="14"/>
        <rFont val="Times New Roman"/>
        <family val="1"/>
        <charset val="204"/>
      </rPr>
      <t>(жасминовый)</t>
    </r>
  </si>
  <si>
    <t>"Марокканский"</t>
  </si>
  <si>
    <t>Стейк из лосося с мини-шпинатом</t>
  </si>
  <si>
    <t>Подается с  соусом Том ям.</t>
  </si>
  <si>
    <t>Судак по-суздальски</t>
  </si>
  <si>
    <t xml:space="preserve">Ростбиф с соусом "Вителло Тоннато" </t>
  </si>
  <si>
    <t>Сочные ломтики говядины, микс салатов, каперсы, вяленые помидоры, соус "Вителло Тоннато".</t>
  </si>
  <si>
    <t>(светлое, фильтрованное пастеризованное)</t>
  </si>
  <si>
    <t>Тартар из тунца с манго и рукколой</t>
  </si>
  <si>
    <t>перепелиным яйцом и мини-спаржей.</t>
  </si>
  <si>
    <t>780 р.</t>
  </si>
  <si>
    <t xml:space="preserve">Деликатес из филе тунца, тропического манго). Подается с </t>
  </si>
  <si>
    <t>Мраморная говядина, икра Тобико, лук красный, яйцо перепелиное.</t>
  </si>
  <si>
    <t xml:space="preserve">Классический и всеми любимый салат. Подается с телячьим языком, </t>
  </si>
  <si>
    <t>Салат овощной с яйцом Пашот</t>
  </si>
  <si>
    <t>Подается со свежими овощами, хрустящими листьями салата</t>
  </si>
  <si>
    <t>и фирменной запровкой.</t>
  </si>
  <si>
    <t>Салат с карамелизированной свеклой</t>
  </si>
  <si>
    <t>кедровыми орешками.</t>
  </si>
  <si>
    <t xml:space="preserve">Подается с сегментами апельсина, авокадо, ягодным соусом и </t>
  </si>
  <si>
    <t>Подаются с лимоном, мини-шпинатом и вялеными помидоами.</t>
  </si>
  <si>
    <t>Соцветие цветной  капусты с сыром "Скаморца"</t>
  </si>
  <si>
    <t>(тальятелле, томатный соус,  помидоры Черри, салат руккола)</t>
  </si>
  <si>
    <t>помидорами Черри и сыром "Фетакса".</t>
  </si>
  <si>
    <t>перепелиное, курица, сыр "Пармезан", гренки из багета)</t>
  </si>
  <si>
    <t>перепелиное, лосось с/с, сыр "Пармезан", гренки из багета)</t>
  </si>
  <si>
    <t>перепелиное, креветки, сыр "Пармезан",  гренки из багета)</t>
  </si>
  <si>
    <t>(спагетти, бекон, перец, сыр "Пармезан", яичный желток)</t>
  </si>
  <si>
    <t>(лингвини, яйцо куриное, сыр "Пармезан", вяленые томаты).</t>
  </si>
  <si>
    <t>Цыпленок табака</t>
  </si>
  <si>
    <t>Бефстроганов  с картофельным пюре</t>
  </si>
  <si>
    <t>Подается с соленыи огурчиками и луком фри.</t>
  </si>
  <si>
    <t>(лосось, баклажаны, картофель, помидоры, болгарский перец, острый перец, лук репчатый, шампиньоны, лаваш, гранат, сумах, зелень)</t>
  </si>
  <si>
    <t>(мякоть баранины, баклажаны, картофель, помидоры, болгарский перец, острый перец, лук репчатый, шамптньоны, лаваш, гранат, сумах, зелень)</t>
  </si>
  <si>
    <t>(свиная шея, баклажаны, картофель, помидоры, болгарский перец, острый перец, лук репчатый, Шампиньоны, лаваш, гранат, сумах, зелень)</t>
  </si>
  <si>
    <t>(курица, баклажаны, картофель, помидоры, болгарский перец, острый перец, лук репчатый, шампиньоны, лаваш, гранат, сумах, зелень)</t>
  </si>
  <si>
    <t>Шампиньоны</t>
  </si>
  <si>
    <t>Шашлык из говяжьей вырезки</t>
  </si>
  <si>
    <t>Шашлык баранины мякоть</t>
  </si>
  <si>
    <t>Шашлык из лосося</t>
  </si>
  <si>
    <t>Шашлычное ассорти "Урожай"</t>
  </si>
  <si>
    <t>1500 гр.</t>
  </si>
  <si>
    <t>3850 р.</t>
  </si>
  <si>
    <t>баранина мякоть)</t>
  </si>
  <si>
    <t xml:space="preserve">(свиная шея, люля-кебаб из курицы, люля-кебаб из баранины, </t>
  </si>
  <si>
    <t>Stella Artois</t>
  </si>
  <si>
    <t>1200 р.</t>
  </si>
  <si>
    <t>1000 р.</t>
  </si>
  <si>
    <t>790 р.</t>
  </si>
  <si>
    <t>1350 р.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</si>
</sst>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1"/>
      <name val="Calibri"/>
      <family val="2"/>
    </font>
    <font>
      <sz val="14"/>
      <name val="Calibri"/>
      <family val="2"/>
    </font>
    <font>
      <i/>
      <sz val="11"/>
      <name val="Calibri"/>
      <family val="2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Calibri"/>
      <family val="2"/>
    </font>
    <font>
      <sz val="16"/>
      <name val="Calibri"/>
      <family val="2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10" fillId="0" borderId="0" xfId="0" applyFont="1"/>
    <xf numFmtId="1" fontId="1" fillId="0" borderId="0" xfId="0" applyNumberFormat="1" applyFont="1"/>
    <xf numFmtId="14" fontId="2" fillId="3" borderId="11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" fontId="10" fillId="0" borderId="0" xfId="0" applyNumberFormat="1" applyFont="1"/>
    <xf numFmtId="0" fontId="1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/>
    <xf numFmtId="0" fontId="16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30" fillId="0" borderId="0" xfId="0" applyFont="1"/>
    <xf numFmtId="0" fontId="23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2" fillId="0" borderId="0" xfId="0" applyFont="1"/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vertical="center"/>
    </xf>
    <xf numFmtId="1" fontId="7" fillId="2" borderId="6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workbookViewId="0">
      <selection sqref="A1:E16"/>
    </sheetView>
  </sheetViews>
  <sheetFormatPr defaultRowHeight="15"/>
  <cols>
    <col min="1" max="1" width="12.5703125" customWidth="1"/>
    <col min="2" max="2" width="11.28515625" customWidth="1"/>
    <col min="3" max="3" width="13.85546875" customWidth="1"/>
    <col min="4" max="4" width="13.7109375" customWidth="1"/>
    <col min="5" max="5" width="39.5703125" customWidth="1"/>
  </cols>
  <sheetData>
    <row r="1" spans="1:5" ht="27.75" customHeight="1">
      <c r="A1" s="87" t="s">
        <v>4</v>
      </c>
      <c r="B1" s="87"/>
      <c r="C1" s="87"/>
      <c r="D1" s="87"/>
      <c r="E1" s="88"/>
    </row>
    <row r="2" spans="1:5" ht="19.5" customHeight="1">
      <c r="A2" s="86" t="s">
        <v>0</v>
      </c>
      <c r="B2" s="86"/>
      <c r="C2" s="86" t="s">
        <v>3</v>
      </c>
      <c r="D2" s="86"/>
      <c r="E2" s="86"/>
    </row>
    <row r="3" spans="1:5" ht="20.25" customHeight="1">
      <c r="A3" s="2" t="s">
        <v>1</v>
      </c>
      <c r="B3" s="2">
        <v>20000</v>
      </c>
      <c r="C3" s="3">
        <v>45057</v>
      </c>
      <c r="D3" s="2">
        <v>4720</v>
      </c>
      <c r="E3" s="4" t="s">
        <v>5</v>
      </c>
    </row>
    <row r="4" spans="1:5" ht="20.25" customHeight="1">
      <c r="A4" s="2" t="s">
        <v>2</v>
      </c>
      <c r="B4" s="2">
        <v>80000</v>
      </c>
      <c r="C4" s="3">
        <v>45063</v>
      </c>
      <c r="D4" s="2">
        <v>6000</v>
      </c>
      <c r="E4" s="4" t="s">
        <v>6</v>
      </c>
    </row>
    <row r="5" spans="1:5" ht="20.25" customHeight="1">
      <c r="A5" s="2"/>
      <c r="B5" s="2"/>
      <c r="C5" s="3">
        <v>45071</v>
      </c>
      <c r="D5" s="2">
        <v>6000</v>
      </c>
      <c r="E5" s="4" t="s">
        <v>6</v>
      </c>
    </row>
    <row r="6" spans="1:5" ht="20.25" customHeight="1">
      <c r="A6" s="2"/>
      <c r="B6" s="2"/>
      <c r="C6" s="3">
        <v>45072</v>
      </c>
      <c r="D6" s="2">
        <v>2384</v>
      </c>
      <c r="E6" s="4" t="s">
        <v>7</v>
      </c>
    </row>
    <row r="7" spans="1:5" ht="20.25" customHeight="1">
      <c r="A7" s="2"/>
      <c r="B7" s="2"/>
      <c r="C7" s="3">
        <v>45075</v>
      </c>
      <c r="D7" s="2">
        <v>8987</v>
      </c>
      <c r="E7" s="4" t="s">
        <v>12</v>
      </c>
    </row>
    <row r="8" spans="1:5" ht="20.25" customHeight="1">
      <c r="A8" s="2"/>
      <c r="B8" s="2"/>
      <c r="C8" s="3">
        <v>45076</v>
      </c>
      <c r="D8" s="2">
        <v>2913</v>
      </c>
      <c r="E8" s="4" t="s">
        <v>13</v>
      </c>
    </row>
    <row r="9" spans="1:5" ht="20.25" customHeight="1" thickBot="1">
      <c r="A9" s="5"/>
      <c r="B9" s="5"/>
      <c r="C9" s="6">
        <v>45077</v>
      </c>
      <c r="D9" s="5">
        <v>3777</v>
      </c>
      <c r="E9" s="7" t="s">
        <v>9</v>
      </c>
    </row>
    <row r="10" spans="1:5" ht="22.5" customHeight="1" thickBot="1">
      <c r="A10" s="8" t="s">
        <v>10</v>
      </c>
      <c r="B10" s="8">
        <f>SUM(B3:B9)</f>
        <v>100000</v>
      </c>
      <c r="C10" s="8" t="s">
        <v>10</v>
      </c>
      <c r="D10" s="8">
        <f>SUM(D3:D9)</f>
        <v>34781</v>
      </c>
      <c r="E10" s="9"/>
    </row>
    <row r="11" spans="1:5" ht="28.5" customHeight="1">
      <c r="A11" s="89" t="s">
        <v>11</v>
      </c>
      <c r="B11" s="90"/>
      <c r="C11" s="91">
        <f>B10-D10</f>
        <v>65219</v>
      </c>
      <c r="D11" s="92"/>
      <c r="E11" s="93"/>
    </row>
    <row r="12" spans="1:5">
      <c r="A12" s="1"/>
      <c r="B12" s="1"/>
      <c r="C12" s="1"/>
      <c r="D12" s="1"/>
      <c r="E12" s="1"/>
    </row>
    <row r="13" spans="1:5" ht="22.5" customHeight="1">
      <c r="A13" s="84" t="s">
        <v>14</v>
      </c>
      <c r="B13" s="85"/>
      <c r="C13" s="85"/>
      <c r="D13" s="85"/>
      <c r="E13" s="85"/>
    </row>
    <row r="14" spans="1:5">
      <c r="A14" s="1"/>
      <c r="B14" s="1"/>
      <c r="C14" s="1"/>
      <c r="D14" s="1"/>
      <c r="E14" s="1"/>
    </row>
    <row r="15" spans="1:5">
      <c r="A15" s="1" t="s">
        <v>8</v>
      </c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</sheetData>
  <mergeCells count="6">
    <mergeCell ref="A13:E13"/>
    <mergeCell ref="A2:B2"/>
    <mergeCell ref="C2:E2"/>
    <mergeCell ref="A1:E1"/>
    <mergeCell ref="A11:B11"/>
    <mergeCell ref="C11:E1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workbookViewId="0">
      <selection activeCell="C19" sqref="C19"/>
    </sheetView>
  </sheetViews>
  <sheetFormatPr defaultRowHeight="15"/>
  <cols>
    <col min="1" max="1" width="12.85546875" customWidth="1"/>
    <col min="2" max="2" width="9.85546875" customWidth="1"/>
    <col min="3" max="3" width="13.140625" customWidth="1"/>
    <col min="4" max="4" width="10.5703125" customWidth="1"/>
    <col min="5" max="5" width="58" customWidth="1"/>
  </cols>
  <sheetData>
    <row r="1" spans="1:5" ht="27.75" customHeight="1">
      <c r="A1" s="87" t="s">
        <v>30</v>
      </c>
      <c r="B1" s="87"/>
      <c r="C1" s="87"/>
      <c r="D1" s="87"/>
      <c r="E1" s="88"/>
    </row>
    <row r="2" spans="1:5" ht="27.75" customHeight="1">
      <c r="A2" s="89" t="s">
        <v>11</v>
      </c>
      <c r="B2" s="90"/>
      <c r="C2" s="91">
        <f>МАЙ!C11</f>
        <v>65219</v>
      </c>
      <c r="D2" s="92"/>
      <c r="E2" s="93"/>
    </row>
    <row r="3" spans="1:5" ht="24" customHeight="1">
      <c r="A3" s="94" t="s">
        <v>0</v>
      </c>
      <c r="B3" s="94"/>
      <c r="C3" s="94" t="s">
        <v>3</v>
      </c>
      <c r="D3" s="94"/>
      <c r="E3" s="94"/>
    </row>
    <row r="4" spans="1:5" ht="33.75" customHeight="1">
      <c r="A4" s="2" t="s">
        <v>41</v>
      </c>
      <c r="B4" s="2">
        <v>125000</v>
      </c>
      <c r="C4" s="11" t="s">
        <v>17</v>
      </c>
      <c r="D4" s="13">
        <v>7600</v>
      </c>
      <c r="E4" s="10" t="s">
        <v>31</v>
      </c>
    </row>
    <row r="5" spans="1:5" ht="20.25" customHeight="1">
      <c r="A5" s="2" t="s">
        <v>15</v>
      </c>
      <c r="B5" s="2" t="s">
        <v>15</v>
      </c>
      <c r="C5" s="3" t="s">
        <v>18</v>
      </c>
      <c r="D5" s="14">
        <v>5050</v>
      </c>
      <c r="E5" s="4" t="s">
        <v>32</v>
      </c>
    </row>
    <row r="6" spans="1:5" ht="20.25" customHeight="1">
      <c r="A6" s="2"/>
      <c r="B6" s="2"/>
      <c r="C6" s="3" t="s">
        <v>19</v>
      </c>
      <c r="D6" s="14">
        <v>1673</v>
      </c>
      <c r="E6" s="4" t="s">
        <v>33</v>
      </c>
    </row>
    <row r="7" spans="1:5" ht="20.25" customHeight="1">
      <c r="A7" s="2"/>
      <c r="B7" s="2"/>
      <c r="C7" s="3" t="s">
        <v>19</v>
      </c>
      <c r="D7" s="14">
        <v>19992</v>
      </c>
      <c r="E7" s="4" t="s">
        <v>34</v>
      </c>
    </row>
    <row r="8" spans="1:5" ht="21.75" customHeight="1">
      <c r="A8" s="2"/>
      <c r="B8" s="2"/>
      <c r="C8" s="3" t="s">
        <v>20</v>
      </c>
      <c r="D8" s="14">
        <v>450</v>
      </c>
      <c r="E8" s="4" t="s">
        <v>35</v>
      </c>
    </row>
    <row r="9" spans="1:5" ht="20.25" customHeight="1">
      <c r="A9" s="2"/>
      <c r="B9" s="2"/>
      <c r="C9" s="3" t="s">
        <v>20</v>
      </c>
      <c r="D9" s="14">
        <v>1215</v>
      </c>
      <c r="E9" s="4" t="s">
        <v>42</v>
      </c>
    </row>
    <row r="10" spans="1:5" ht="20.25" customHeight="1">
      <c r="A10" s="2"/>
      <c r="B10" s="2"/>
      <c r="C10" s="3" t="s">
        <v>22</v>
      </c>
      <c r="D10" s="14">
        <v>11940</v>
      </c>
      <c r="E10" s="4" t="s">
        <v>36</v>
      </c>
    </row>
    <row r="11" spans="1:5" ht="20.25" customHeight="1">
      <c r="A11" s="2"/>
      <c r="B11" s="2"/>
      <c r="C11" s="3" t="s">
        <v>23</v>
      </c>
      <c r="D11" s="14">
        <v>300</v>
      </c>
      <c r="E11" s="4" t="s">
        <v>37</v>
      </c>
    </row>
    <row r="12" spans="1:5" ht="20.25" customHeight="1">
      <c r="A12" s="2"/>
      <c r="B12" s="2"/>
      <c r="C12" s="3" t="s">
        <v>24</v>
      </c>
      <c r="D12" s="14">
        <v>280</v>
      </c>
      <c r="E12" s="4" t="s">
        <v>38</v>
      </c>
    </row>
    <row r="13" spans="1:5" ht="20.25" customHeight="1">
      <c r="A13" s="2"/>
      <c r="B13" s="2"/>
      <c r="C13" s="3" t="s">
        <v>25</v>
      </c>
      <c r="D13" s="14">
        <v>4000</v>
      </c>
      <c r="E13" s="4" t="s">
        <v>39</v>
      </c>
    </row>
    <row r="14" spans="1:5" ht="20.25" customHeight="1">
      <c r="A14" s="2"/>
      <c r="B14" s="2"/>
      <c r="C14" s="3" t="s">
        <v>26</v>
      </c>
      <c r="D14" s="14">
        <v>4000</v>
      </c>
      <c r="E14" s="4" t="s">
        <v>40</v>
      </c>
    </row>
    <row r="15" spans="1:5" ht="20.25" customHeight="1">
      <c r="A15" s="2"/>
      <c r="B15" s="2"/>
      <c r="C15" s="3" t="s">
        <v>27</v>
      </c>
      <c r="D15" s="14">
        <v>103496</v>
      </c>
      <c r="E15" s="4" t="s">
        <v>28</v>
      </c>
    </row>
    <row r="16" spans="1:5" ht="20.25" customHeight="1" thickBot="1">
      <c r="A16" s="5"/>
      <c r="B16" s="5"/>
      <c r="C16" s="6">
        <v>45089</v>
      </c>
      <c r="D16" s="16">
        <v>30692</v>
      </c>
      <c r="E16" s="7" t="s">
        <v>29</v>
      </c>
    </row>
    <row r="17" spans="1:6" ht="27" customHeight="1" thickBot="1">
      <c r="A17" s="17" t="s">
        <v>10</v>
      </c>
      <c r="B17" s="17">
        <v>125000</v>
      </c>
      <c r="C17" s="18" t="s">
        <v>10</v>
      </c>
      <c r="D17" s="17">
        <v>190688</v>
      </c>
      <c r="E17" s="15" t="s">
        <v>15</v>
      </c>
    </row>
    <row r="18" spans="1:6" ht="28.5" customHeight="1">
      <c r="A18" s="89" t="s">
        <v>43</v>
      </c>
      <c r="B18" s="90"/>
      <c r="C18" s="91" t="s">
        <v>45</v>
      </c>
      <c r="D18" s="92"/>
      <c r="E18" s="93"/>
      <c r="F18" s="12" t="s">
        <v>15</v>
      </c>
    </row>
    <row r="19" spans="1:6">
      <c r="A19" s="1"/>
      <c r="B19" s="1"/>
      <c r="C19" s="1"/>
      <c r="D19" s="1"/>
      <c r="E19" s="1"/>
    </row>
    <row r="20" spans="1:6" ht="22.5" customHeight="1">
      <c r="A20" s="84" t="s">
        <v>21</v>
      </c>
      <c r="B20" s="85"/>
      <c r="C20" s="85"/>
      <c r="D20" s="85"/>
      <c r="E20" s="85"/>
    </row>
    <row r="21" spans="1:6">
      <c r="A21" s="1"/>
      <c r="B21" s="1"/>
      <c r="C21" s="1"/>
      <c r="D21" s="1"/>
      <c r="E21" s="1"/>
    </row>
    <row r="22" spans="1:6">
      <c r="A22" s="1" t="s">
        <v>41</v>
      </c>
      <c r="B22" s="1"/>
      <c r="C22" s="1"/>
      <c r="D22" s="1"/>
      <c r="E22" s="1"/>
    </row>
    <row r="23" spans="1:6">
      <c r="A23" s="1"/>
      <c r="B23" s="1"/>
      <c r="C23" s="1"/>
      <c r="D23" s="1"/>
      <c r="E23" s="1"/>
    </row>
    <row r="24" spans="1:6">
      <c r="A24" s="1"/>
      <c r="B24" s="1"/>
      <c r="C24" s="1"/>
      <c r="D24" s="1"/>
      <c r="E24" s="1"/>
    </row>
    <row r="25" spans="1:6">
      <c r="A25" s="1"/>
      <c r="B25" s="1"/>
      <c r="C25" s="1"/>
      <c r="D25" s="1"/>
      <c r="E25" s="1"/>
    </row>
    <row r="26" spans="1:6">
      <c r="A26" s="1"/>
      <c r="B26" s="1"/>
      <c r="C26" s="1"/>
      <c r="D26" s="1"/>
      <c r="E26" s="1"/>
    </row>
    <row r="27" spans="1:6">
      <c r="A27" s="1"/>
      <c r="B27" s="1"/>
      <c r="C27" s="1"/>
      <c r="D27" s="1"/>
      <c r="E27" s="1"/>
    </row>
  </sheetData>
  <mergeCells count="8">
    <mergeCell ref="A20:E20"/>
    <mergeCell ref="A2:B2"/>
    <mergeCell ref="C2:E2"/>
    <mergeCell ref="A1:E1"/>
    <mergeCell ref="A3:B3"/>
    <mergeCell ref="C3:E3"/>
    <mergeCell ref="A18:B18"/>
    <mergeCell ref="C18:E18"/>
  </mergeCells>
  <pageMargins left="0.25" right="0.25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workbookViewId="0">
      <selection activeCell="C20" sqref="C20"/>
    </sheetView>
  </sheetViews>
  <sheetFormatPr defaultRowHeight="15"/>
  <cols>
    <col min="1" max="1" width="10.140625" customWidth="1"/>
    <col min="2" max="2" width="11.7109375" customWidth="1"/>
    <col min="3" max="3" width="12.7109375" customWidth="1"/>
    <col min="4" max="4" width="9.140625" customWidth="1"/>
    <col min="5" max="5" width="62.85546875" customWidth="1"/>
  </cols>
  <sheetData>
    <row r="1" spans="1:5" ht="27.75" customHeight="1">
      <c r="A1" s="87" t="s">
        <v>51</v>
      </c>
      <c r="B1" s="87"/>
      <c r="C1" s="87"/>
      <c r="D1" s="87"/>
      <c r="E1" s="88"/>
    </row>
    <row r="2" spans="1:5" ht="27.75" customHeight="1">
      <c r="A2" s="89" t="s">
        <v>46</v>
      </c>
      <c r="B2" s="90"/>
      <c r="C2" s="91" t="s">
        <v>45</v>
      </c>
      <c r="D2" s="92"/>
      <c r="E2" s="93"/>
    </row>
    <row r="3" spans="1:5" ht="24" customHeight="1">
      <c r="A3" s="94" t="s">
        <v>0</v>
      </c>
      <c r="B3" s="94"/>
      <c r="C3" s="94" t="s">
        <v>3</v>
      </c>
      <c r="D3" s="94"/>
      <c r="E3" s="94"/>
    </row>
    <row r="4" spans="1:5" ht="32.25" customHeight="1">
      <c r="A4" s="2" t="s">
        <v>15</v>
      </c>
      <c r="B4" s="2" t="s">
        <v>15</v>
      </c>
      <c r="C4" s="11">
        <v>45089</v>
      </c>
      <c r="D4" s="13">
        <f>607+340+620+612</f>
        <v>2179</v>
      </c>
      <c r="E4" s="19" t="s">
        <v>80</v>
      </c>
    </row>
    <row r="5" spans="1:5" ht="20.25" customHeight="1">
      <c r="A5" s="2" t="s">
        <v>15</v>
      </c>
      <c r="B5" s="2" t="s">
        <v>15</v>
      </c>
      <c r="C5" s="3">
        <v>45089</v>
      </c>
      <c r="D5" s="14">
        <v>4794</v>
      </c>
      <c r="E5" s="4" t="s">
        <v>82</v>
      </c>
    </row>
    <row r="6" spans="1:5" ht="20.25" customHeight="1">
      <c r="A6" s="2"/>
      <c r="B6" s="2"/>
      <c r="C6" s="3">
        <v>45089</v>
      </c>
      <c r="D6" s="14">
        <v>640</v>
      </c>
      <c r="E6" s="4" t="s">
        <v>81</v>
      </c>
    </row>
    <row r="7" spans="1:5" ht="20.25" customHeight="1">
      <c r="A7" s="2"/>
      <c r="B7" s="2"/>
      <c r="C7" s="3">
        <v>45091</v>
      </c>
      <c r="D7" s="14">
        <v>1800</v>
      </c>
      <c r="E7" s="4" t="s">
        <v>83</v>
      </c>
    </row>
    <row r="8" spans="1:5" ht="20.25" customHeight="1">
      <c r="A8" s="2"/>
      <c r="B8" s="2"/>
      <c r="C8" s="3">
        <v>45092</v>
      </c>
      <c r="D8" s="14">
        <v>3000</v>
      </c>
      <c r="E8" s="4" t="s">
        <v>84</v>
      </c>
    </row>
    <row r="9" spans="1:5" ht="20.25" customHeight="1">
      <c r="A9" s="2"/>
      <c r="B9" s="2"/>
      <c r="C9" s="3">
        <v>45092</v>
      </c>
      <c r="D9" s="14">
        <v>1238</v>
      </c>
      <c r="E9" s="4" t="s">
        <v>85</v>
      </c>
    </row>
    <row r="10" spans="1:5" ht="20.25" customHeight="1">
      <c r="A10" s="2"/>
      <c r="B10" s="2"/>
      <c r="C10" s="3">
        <v>45093</v>
      </c>
      <c r="D10" s="14">
        <v>850</v>
      </c>
      <c r="E10" s="4" t="s">
        <v>86</v>
      </c>
    </row>
    <row r="11" spans="1:5" ht="20.25" customHeight="1">
      <c r="A11" s="2"/>
      <c r="B11" s="2"/>
      <c r="C11" s="3">
        <v>45093</v>
      </c>
      <c r="D11" s="14">
        <v>1030</v>
      </c>
      <c r="E11" s="4" t="s">
        <v>47</v>
      </c>
    </row>
    <row r="12" spans="1:5" ht="20.25" customHeight="1">
      <c r="A12" s="2"/>
      <c r="B12" s="2"/>
      <c r="C12" s="3">
        <v>45093</v>
      </c>
      <c r="D12" s="14">
        <v>1900</v>
      </c>
      <c r="E12" s="4" t="s">
        <v>52</v>
      </c>
    </row>
    <row r="13" spans="1:5" ht="20.25" customHeight="1">
      <c r="A13" s="2"/>
      <c r="B13" s="2"/>
      <c r="C13" s="3">
        <v>45094</v>
      </c>
      <c r="D13" s="14">
        <v>8729</v>
      </c>
      <c r="E13" s="4" t="s">
        <v>53</v>
      </c>
    </row>
    <row r="14" spans="1:5" ht="20.25" customHeight="1">
      <c r="A14" s="2"/>
      <c r="B14" s="2"/>
      <c r="C14" s="3">
        <v>45094</v>
      </c>
      <c r="D14" s="14">
        <v>1144</v>
      </c>
      <c r="E14" s="4" t="s">
        <v>48</v>
      </c>
    </row>
    <row r="15" spans="1:5" ht="20.25" customHeight="1">
      <c r="A15" s="2"/>
      <c r="B15" s="2"/>
      <c r="C15" s="3">
        <v>45094</v>
      </c>
      <c r="D15" s="14">
        <v>1744</v>
      </c>
      <c r="E15" s="4" t="s">
        <v>49</v>
      </c>
    </row>
    <row r="16" spans="1:5" ht="20.25" customHeight="1">
      <c r="A16" s="2"/>
      <c r="B16" s="2"/>
      <c r="C16" s="3" t="s">
        <v>15</v>
      </c>
      <c r="D16" s="14" t="s">
        <v>16</v>
      </c>
      <c r="E16" s="4" t="s">
        <v>15</v>
      </c>
    </row>
    <row r="17" spans="1:6" ht="20.25" customHeight="1" thickBot="1">
      <c r="A17" s="5"/>
      <c r="B17" s="5"/>
      <c r="C17" s="6" t="s">
        <v>15</v>
      </c>
      <c r="D17" s="16" t="s">
        <v>15</v>
      </c>
      <c r="E17" s="7" t="s">
        <v>15</v>
      </c>
    </row>
    <row r="18" spans="1:6" ht="27" customHeight="1" thickBot="1">
      <c r="A18" s="17" t="s">
        <v>10</v>
      </c>
      <c r="B18" s="17" t="s">
        <v>15</v>
      </c>
      <c r="C18" s="18" t="s">
        <v>10</v>
      </c>
      <c r="D18" s="17">
        <v>29048</v>
      </c>
      <c r="E18" s="15" t="s">
        <v>15</v>
      </c>
    </row>
    <row r="19" spans="1:6" ht="28.5" customHeight="1">
      <c r="A19" s="89" t="s">
        <v>44</v>
      </c>
      <c r="B19" s="90"/>
      <c r="C19" s="91">
        <f>D18-469</f>
        <v>28579</v>
      </c>
      <c r="D19" s="92"/>
      <c r="E19" s="93"/>
      <c r="F19" s="12" t="s">
        <v>15</v>
      </c>
    </row>
    <row r="20" spans="1:6">
      <c r="A20" s="1"/>
      <c r="B20" s="1"/>
      <c r="C20" s="1"/>
      <c r="D20" s="1"/>
      <c r="E20" s="1"/>
    </row>
    <row r="21" spans="1:6" ht="22.5" customHeight="1">
      <c r="A21" s="84" t="s">
        <v>21</v>
      </c>
      <c r="B21" s="85"/>
      <c r="C21" s="85"/>
      <c r="D21" s="85"/>
      <c r="E21" s="85"/>
    </row>
    <row r="22" spans="1:6">
      <c r="A22" s="1"/>
      <c r="B22" s="1"/>
      <c r="C22" s="1"/>
      <c r="D22" s="1"/>
      <c r="E22" s="1"/>
    </row>
    <row r="23" spans="1:6">
      <c r="A23" s="1" t="s">
        <v>50</v>
      </c>
      <c r="B23" s="1"/>
      <c r="C23" s="1"/>
      <c r="D23" s="1"/>
      <c r="E23" s="1"/>
    </row>
    <row r="24" spans="1:6">
      <c r="A24" s="1"/>
      <c r="B24" s="1"/>
      <c r="C24" s="1"/>
      <c r="D24" s="1"/>
      <c r="E24" s="1"/>
    </row>
    <row r="25" spans="1:6">
      <c r="A25" s="1"/>
      <c r="B25" s="1"/>
      <c r="C25" s="1"/>
      <c r="D25" s="1"/>
      <c r="E25" s="1"/>
    </row>
    <row r="26" spans="1:6">
      <c r="A26" s="1"/>
      <c r="B26" s="1"/>
      <c r="C26" s="1"/>
      <c r="D26" s="1"/>
      <c r="E26" s="1"/>
    </row>
    <row r="27" spans="1:6">
      <c r="A27" s="1"/>
      <c r="B27" s="1"/>
      <c r="C27" s="1"/>
      <c r="D27" s="1"/>
      <c r="E27" s="1"/>
    </row>
    <row r="28" spans="1:6">
      <c r="A28" s="1"/>
      <c r="B28" s="1"/>
      <c r="C28" s="1"/>
      <c r="D28" s="1"/>
      <c r="E28" s="1"/>
    </row>
  </sheetData>
  <mergeCells count="8">
    <mergeCell ref="A21:E21"/>
    <mergeCell ref="A1:E1"/>
    <mergeCell ref="A2:B2"/>
    <mergeCell ref="C2:E2"/>
    <mergeCell ref="A3:B3"/>
    <mergeCell ref="C3:E3"/>
    <mergeCell ref="A19:B19"/>
    <mergeCell ref="C19:E19"/>
  </mergeCell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topLeftCell="A19" workbookViewId="0">
      <selection activeCell="F20" sqref="F20"/>
    </sheetView>
  </sheetViews>
  <sheetFormatPr defaultRowHeight="15"/>
  <cols>
    <col min="1" max="1" width="12.5703125" customWidth="1"/>
    <col min="2" max="2" width="10.42578125" customWidth="1"/>
    <col min="3" max="3" width="9.5703125" customWidth="1"/>
    <col min="4" max="4" width="12.28515625" customWidth="1"/>
    <col min="5" max="5" width="8.85546875" customWidth="1"/>
    <col min="6" max="6" width="77.28515625" customWidth="1"/>
  </cols>
  <sheetData>
    <row r="1" spans="1:6" ht="27.75" customHeight="1">
      <c r="A1" s="87" t="s">
        <v>60</v>
      </c>
      <c r="B1" s="87"/>
      <c r="C1" s="87"/>
      <c r="D1" s="87"/>
      <c r="E1" s="87"/>
      <c r="F1" s="88"/>
    </row>
    <row r="2" spans="1:6" ht="27.75" customHeight="1">
      <c r="A2" s="98" t="s">
        <v>54</v>
      </c>
      <c r="B2" s="99"/>
      <c r="C2" s="100"/>
      <c r="D2" s="91">
        <v>28579</v>
      </c>
      <c r="E2" s="92"/>
      <c r="F2" s="93"/>
    </row>
    <row r="3" spans="1:6" ht="24" customHeight="1">
      <c r="A3" s="95" t="s">
        <v>0</v>
      </c>
      <c r="B3" s="96"/>
      <c r="C3" s="97"/>
      <c r="D3" s="94" t="s">
        <v>3</v>
      </c>
      <c r="E3" s="94"/>
      <c r="F3" s="94"/>
    </row>
    <row r="4" spans="1:6" ht="29.25" customHeight="1">
      <c r="A4" s="24">
        <v>45096</v>
      </c>
      <c r="B4" s="20">
        <v>50000</v>
      </c>
      <c r="C4" s="20" t="s">
        <v>55</v>
      </c>
      <c r="D4" s="11">
        <v>45097</v>
      </c>
      <c r="E4" s="21">
        <v>5000</v>
      </c>
      <c r="F4" s="19" t="s">
        <v>94</v>
      </c>
    </row>
    <row r="5" spans="1:6" ht="36" customHeight="1">
      <c r="A5" s="24">
        <v>45100</v>
      </c>
      <c r="B5" s="20">
        <v>100000</v>
      </c>
      <c r="C5" s="20" t="s">
        <v>56</v>
      </c>
      <c r="D5" s="11">
        <v>45098</v>
      </c>
      <c r="E5" s="21">
        <f>1413+3425+390+149</f>
        <v>5377</v>
      </c>
      <c r="F5" s="19" t="s">
        <v>93</v>
      </c>
    </row>
    <row r="6" spans="1:6" ht="24" customHeight="1">
      <c r="A6" s="24">
        <v>45103</v>
      </c>
      <c r="B6" s="20">
        <v>50000</v>
      </c>
      <c r="C6" s="20" t="s">
        <v>56</v>
      </c>
      <c r="D6" s="3">
        <v>45098</v>
      </c>
      <c r="E6" s="22">
        <v>3795</v>
      </c>
      <c r="F6" s="4" t="s">
        <v>68</v>
      </c>
    </row>
    <row r="7" spans="1:6" ht="33" customHeight="1">
      <c r="A7" s="24">
        <v>45106</v>
      </c>
      <c r="B7" s="20">
        <v>50000</v>
      </c>
      <c r="C7" s="20" t="s">
        <v>56</v>
      </c>
      <c r="D7" s="3">
        <v>45098</v>
      </c>
      <c r="E7" s="22">
        <f>1992+2906+1862</f>
        <v>6760</v>
      </c>
      <c r="F7" s="10" t="s">
        <v>77</v>
      </c>
    </row>
    <row r="8" spans="1:6" ht="23.25" customHeight="1">
      <c r="A8" s="2"/>
      <c r="B8" s="2"/>
      <c r="C8" s="2"/>
      <c r="D8" s="3">
        <v>45098</v>
      </c>
      <c r="E8" s="22">
        <f>4290+14144+7730</f>
        <v>26164</v>
      </c>
      <c r="F8" s="4" t="s">
        <v>79</v>
      </c>
    </row>
    <row r="9" spans="1:6" ht="20.25" customHeight="1">
      <c r="A9" s="2"/>
      <c r="B9" s="2"/>
      <c r="C9" s="2"/>
      <c r="D9" s="3">
        <v>45099</v>
      </c>
      <c r="E9" s="14">
        <v>2975</v>
      </c>
      <c r="F9" s="4" t="s">
        <v>76</v>
      </c>
    </row>
    <row r="10" spans="1:6" ht="20.25" customHeight="1">
      <c r="A10" s="2"/>
      <c r="B10" s="2"/>
      <c r="C10" s="2"/>
      <c r="D10" s="3" t="s">
        <v>62</v>
      </c>
      <c r="E10" s="14">
        <v>768</v>
      </c>
      <c r="F10" s="4" t="s">
        <v>58</v>
      </c>
    </row>
    <row r="11" spans="1:6" ht="20.25" customHeight="1">
      <c r="A11" s="2"/>
      <c r="B11" s="2"/>
      <c r="C11" s="2"/>
      <c r="D11" s="3">
        <v>45100</v>
      </c>
      <c r="E11" s="14">
        <v>10527</v>
      </c>
      <c r="F11" s="4" t="s">
        <v>67</v>
      </c>
    </row>
    <row r="12" spans="1:6" ht="20.25" customHeight="1">
      <c r="A12" s="2"/>
      <c r="B12" s="2"/>
      <c r="C12" s="2"/>
      <c r="D12" s="3">
        <v>45100</v>
      </c>
      <c r="E12" s="14">
        <v>2276</v>
      </c>
      <c r="F12" s="4" t="s">
        <v>69</v>
      </c>
    </row>
    <row r="13" spans="1:6" ht="20.25" customHeight="1">
      <c r="A13" s="2"/>
      <c r="B13" s="2"/>
      <c r="C13" s="2"/>
      <c r="D13" s="3">
        <v>45100</v>
      </c>
      <c r="E13" s="14">
        <v>46373</v>
      </c>
      <c r="F13" s="4" t="s">
        <v>92</v>
      </c>
    </row>
    <row r="14" spans="1:6" ht="20.25" customHeight="1">
      <c r="A14" s="2"/>
      <c r="B14" s="2"/>
      <c r="C14" s="2"/>
      <c r="D14" s="3">
        <v>45101</v>
      </c>
      <c r="E14" s="14">
        <v>8900</v>
      </c>
      <c r="F14" s="4" t="s">
        <v>70</v>
      </c>
    </row>
    <row r="15" spans="1:6" ht="20.25" customHeight="1">
      <c r="A15" s="2"/>
      <c r="B15" s="2"/>
      <c r="C15" s="2"/>
      <c r="D15" s="3">
        <v>45102</v>
      </c>
      <c r="E15" s="14">
        <v>1836</v>
      </c>
      <c r="F15" s="4" t="s">
        <v>66</v>
      </c>
    </row>
    <row r="16" spans="1:6" ht="20.25" customHeight="1">
      <c r="A16" s="2"/>
      <c r="B16" s="2"/>
      <c r="C16" s="2"/>
      <c r="D16" s="3">
        <v>45102</v>
      </c>
      <c r="E16" s="14">
        <v>793</v>
      </c>
      <c r="F16" s="4" t="s">
        <v>71</v>
      </c>
    </row>
    <row r="17" spans="1:8" ht="20.25" customHeight="1">
      <c r="A17" s="2"/>
      <c r="B17" s="2"/>
      <c r="C17" s="2"/>
      <c r="D17" s="3">
        <v>45102</v>
      </c>
      <c r="E17" s="14">
        <v>2990</v>
      </c>
      <c r="F17" s="4" t="s">
        <v>65</v>
      </c>
    </row>
    <row r="18" spans="1:8" ht="20.25" customHeight="1">
      <c r="A18" s="2"/>
      <c r="B18" s="2"/>
      <c r="C18" s="2"/>
      <c r="D18" s="3">
        <v>45102</v>
      </c>
      <c r="E18" s="14">
        <v>1332</v>
      </c>
      <c r="F18" s="4" t="s">
        <v>72</v>
      </c>
    </row>
    <row r="19" spans="1:8" ht="20.25" customHeight="1">
      <c r="A19" s="2"/>
      <c r="B19" s="2"/>
      <c r="C19" s="2"/>
      <c r="D19" s="3">
        <v>45102</v>
      </c>
      <c r="E19" s="14">
        <v>2335</v>
      </c>
      <c r="F19" s="4" t="s">
        <v>57</v>
      </c>
    </row>
    <row r="20" spans="1:8" ht="20.25" customHeight="1">
      <c r="A20" s="25"/>
      <c r="B20" s="25"/>
      <c r="C20" s="25"/>
      <c r="D20" s="3">
        <v>45102</v>
      </c>
      <c r="E20" s="14">
        <v>2970</v>
      </c>
      <c r="F20" s="4" t="s">
        <v>73</v>
      </c>
    </row>
    <row r="21" spans="1:8" ht="20.25" customHeight="1">
      <c r="A21" s="25"/>
      <c r="B21" s="25"/>
      <c r="C21" s="25"/>
      <c r="D21" s="3">
        <v>45104</v>
      </c>
      <c r="E21" s="14">
        <v>262</v>
      </c>
      <c r="F21" s="4" t="s">
        <v>59</v>
      </c>
    </row>
    <row r="22" spans="1:8" ht="20.25" customHeight="1">
      <c r="A22" s="25"/>
      <c r="B22" s="25"/>
      <c r="C22" s="25"/>
      <c r="D22" s="3">
        <v>45104</v>
      </c>
      <c r="E22" s="14">
        <v>10500</v>
      </c>
      <c r="F22" s="4" t="s">
        <v>64</v>
      </c>
    </row>
    <row r="23" spans="1:8" ht="20.25" customHeight="1">
      <c r="A23" s="25"/>
      <c r="B23" s="25"/>
      <c r="C23" s="25"/>
      <c r="D23" s="26">
        <v>45104</v>
      </c>
      <c r="E23" s="27">
        <f>204+50+250+1670</f>
        <v>2174</v>
      </c>
      <c r="F23" s="28" t="s">
        <v>91</v>
      </c>
    </row>
    <row r="24" spans="1:8" ht="20.25" customHeight="1">
      <c r="A24" s="25"/>
      <c r="B24" s="25"/>
      <c r="C24" s="25"/>
      <c r="D24" s="31">
        <v>45104</v>
      </c>
      <c r="E24" s="27">
        <v>13205</v>
      </c>
      <c r="F24" s="32" t="s">
        <v>90</v>
      </c>
    </row>
    <row r="25" spans="1:8" ht="20.25" customHeight="1">
      <c r="A25" s="25"/>
      <c r="B25" s="25"/>
      <c r="C25" s="25"/>
      <c r="D25" s="31">
        <v>45104</v>
      </c>
      <c r="E25" s="27">
        <f>679+340+803</f>
        <v>1822</v>
      </c>
      <c r="F25" s="32" t="s">
        <v>78</v>
      </c>
      <c r="H25" s="12" t="s">
        <v>15</v>
      </c>
    </row>
    <row r="26" spans="1:8" ht="20.25" customHeight="1">
      <c r="A26" s="25"/>
      <c r="B26" s="25"/>
      <c r="C26" s="25"/>
      <c r="D26" s="31">
        <v>45104</v>
      </c>
      <c r="E26" s="27">
        <v>6076</v>
      </c>
      <c r="F26" s="32" t="s">
        <v>74</v>
      </c>
    </row>
    <row r="27" spans="1:8" ht="20.25" customHeight="1">
      <c r="A27" s="25"/>
      <c r="B27" s="25"/>
      <c r="C27" s="25"/>
      <c r="D27" s="31">
        <v>45105</v>
      </c>
      <c r="E27" s="27">
        <f>342+170+199+119</f>
        <v>830</v>
      </c>
      <c r="F27" s="32" t="s">
        <v>89</v>
      </c>
      <c r="G27" s="29" t="s">
        <v>15</v>
      </c>
      <c r="H27" s="29" t="s">
        <v>15</v>
      </c>
    </row>
    <row r="28" spans="1:8" ht="20.25" customHeight="1">
      <c r="A28" s="25"/>
      <c r="B28" s="25"/>
      <c r="C28" s="25"/>
      <c r="D28" s="31">
        <v>45105</v>
      </c>
      <c r="E28" s="27">
        <f>25+3277</f>
        <v>3302</v>
      </c>
      <c r="F28" s="32" t="s">
        <v>88</v>
      </c>
      <c r="G28" s="29" t="s">
        <v>15</v>
      </c>
      <c r="H28" s="29" t="s">
        <v>15</v>
      </c>
    </row>
    <row r="29" spans="1:8" ht="20.25" customHeight="1">
      <c r="A29" s="25"/>
      <c r="B29" s="25"/>
      <c r="C29" s="25"/>
      <c r="D29" s="33">
        <v>45105</v>
      </c>
      <c r="E29" s="14">
        <v>1000</v>
      </c>
      <c r="F29" s="34" t="s">
        <v>63</v>
      </c>
      <c r="G29" s="29"/>
      <c r="H29" s="29"/>
    </row>
    <row r="30" spans="1:8" ht="20.25" customHeight="1">
      <c r="A30" s="25"/>
      <c r="B30" s="25"/>
      <c r="C30" s="25"/>
      <c r="D30" s="26">
        <v>45106</v>
      </c>
      <c r="E30" s="27">
        <v>4700</v>
      </c>
      <c r="F30" s="28" t="s">
        <v>87</v>
      </c>
      <c r="G30" s="35" t="s">
        <v>15</v>
      </c>
      <c r="H30" s="29"/>
    </row>
    <row r="31" spans="1:8" ht="20.25" customHeight="1" thickBot="1">
      <c r="A31" s="5"/>
      <c r="B31" s="5" t="s">
        <v>15</v>
      </c>
      <c r="C31" s="5"/>
      <c r="D31" s="6">
        <v>45107</v>
      </c>
      <c r="E31" s="16">
        <v>250</v>
      </c>
      <c r="F31" s="7" t="s">
        <v>75</v>
      </c>
    </row>
    <row r="32" spans="1:8" ht="27" customHeight="1" thickBot="1">
      <c r="A32" s="17" t="s">
        <v>10</v>
      </c>
      <c r="B32" s="17">
        <v>250000</v>
      </c>
      <c r="C32" s="17"/>
      <c r="D32" s="18" t="s">
        <v>10</v>
      </c>
      <c r="E32" s="17">
        <v>175292</v>
      </c>
      <c r="F32" s="15" t="s">
        <v>15</v>
      </c>
    </row>
    <row r="33" spans="1:7" ht="28.5" customHeight="1">
      <c r="A33" s="89" t="s">
        <v>15</v>
      </c>
      <c r="B33" s="90"/>
      <c r="C33" s="23"/>
      <c r="D33" s="91" t="s">
        <v>95</v>
      </c>
      <c r="E33" s="92"/>
      <c r="F33" s="93"/>
      <c r="G33" s="12" t="s">
        <v>15</v>
      </c>
    </row>
    <row r="34" spans="1:7">
      <c r="A34" s="1"/>
      <c r="B34" s="1"/>
      <c r="C34" s="1"/>
      <c r="D34" s="1"/>
      <c r="E34" s="1"/>
      <c r="F34" s="1"/>
    </row>
    <row r="35" spans="1:7" ht="22.5" customHeight="1">
      <c r="A35" s="84" t="s">
        <v>21</v>
      </c>
      <c r="B35" s="85"/>
      <c r="C35" s="85"/>
      <c r="D35" s="85"/>
      <c r="E35" s="85"/>
      <c r="F35" s="85"/>
    </row>
    <row r="36" spans="1:7">
      <c r="A36" s="1"/>
      <c r="B36" s="1"/>
      <c r="C36" s="1"/>
      <c r="D36" s="1"/>
      <c r="E36" s="1"/>
      <c r="F36" s="30" t="s">
        <v>15</v>
      </c>
    </row>
    <row r="37" spans="1:7">
      <c r="A37" s="1" t="s">
        <v>61</v>
      </c>
      <c r="B37" s="1"/>
      <c r="C37" s="1"/>
      <c r="D37" s="1"/>
      <c r="E37" s="1"/>
      <c r="F37" s="1"/>
    </row>
    <row r="38" spans="1:7">
      <c r="A38" s="1"/>
      <c r="B38" s="1"/>
      <c r="C38" s="1"/>
      <c r="D38" s="1"/>
      <c r="E38" s="1"/>
      <c r="F38" s="1"/>
    </row>
    <row r="39" spans="1:7">
      <c r="A39" s="1"/>
      <c r="B39" s="1"/>
      <c r="C39" s="1"/>
      <c r="D39" s="1"/>
      <c r="E39" s="1"/>
      <c r="F39" s="1"/>
    </row>
    <row r="40" spans="1:7">
      <c r="A40" s="1"/>
      <c r="B40" s="1"/>
      <c r="C40" s="1"/>
      <c r="D40" s="1"/>
      <c r="E40" s="1"/>
      <c r="F40" s="1"/>
    </row>
    <row r="41" spans="1:7">
      <c r="A41" s="1"/>
      <c r="B41" s="1"/>
      <c r="C41" s="1"/>
      <c r="D41" s="1"/>
      <c r="E41" s="1"/>
      <c r="F41" s="1"/>
    </row>
    <row r="42" spans="1:7">
      <c r="A42" s="1"/>
      <c r="B42" s="1"/>
      <c r="C42" s="1"/>
      <c r="D42" s="1"/>
      <c r="E42" s="1"/>
      <c r="F42" s="1"/>
    </row>
  </sheetData>
  <mergeCells count="8">
    <mergeCell ref="A35:F35"/>
    <mergeCell ref="A1:F1"/>
    <mergeCell ref="D2:F2"/>
    <mergeCell ref="D3:F3"/>
    <mergeCell ref="A33:B33"/>
    <mergeCell ref="D33:F33"/>
    <mergeCell ref="A3:C3"/>
    <mergeCell ref="A2:C2"/>
  </mergeCells>
  <pageMargins left="0.43307086614173229" right="0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D550"/>
  <sheetViews>
    <sheetView tabSelected="1" topLeftCell="A216" zoomScale="115" zoomScaleNormal="115" workbookViewId="0">
      <selection activeCell="A440" sqref="A440:XFD934"/>
    </sheetView>
  </sheetViews>
  <sheetFormatPr defaultRowHeight="15"/>
  <cols>
    <col min="1" max="1" width="77.7109375" customWidth="1"/>
    <col min="2" max="2" width="13.5703125" customWidth="1"/>
    <col min="3" max="3" width="12.140625" customWidth="1"/>
  </cols>
  <sheetData>
    <row r="2" spans="1:3" ht="34.5" customHeight="1">
      <c r="A2" s="107" t="s">
        <v>96</v>
      </c>
      <c r="B2" s="107"/>
    </row>
    <row r="3" spans="1:3" ht="24.75" customHeight="1">
      <c r="A3" s="44"/>
      <c r="B3" s="45"/>
      <c r="C3" s="46"/>
    </row>
    <row r="4" spans="1:3" ht="23.25" customHeight="1">
      <c r="A4" s="40" t="s">
        <v>97</v>
      </c>
      <c r="B4" s="57" t="s">
        <v>98</v>
      </c>
      <c r="C4" s="47" t="s">
        <v>293</v>
      </c>
    </row>
    <row r="5" spans="1:3" ht="21" customHeight="1">
      <c r="A5" s="101" t="s">
        <v>369</v>
      </c>
      <c r="B5" s="75"/>
      <c r="C5" s="47"/>
    </row>
    <row r="6" spans="1:3" ht="21" customHeight="1">
      <c r="A6" s="109"/>
      <c r="B6" s="57"/>
      <c r="C6" s="47"/>
    </row>
    <row r="7" spans="1:3" ht="21" customHeight="1">
      <c r="A7" s="38"/>
      <c r="B7" s="57"/>
      <c r="C7" s="47"/>
    </row>
    <row r="8" spans="1:3" ht="21" customHeight="1">
      <c r="A8" s="40" t="s">
        <v>99</v>
      </c>
      <c r="B8" s="57" t="s">
        <v>100</v>
      </c>
      <c r="C8" s="47" t="s">
        <v>295</v>
      </c>
    </row>
    <row r="9" spans="1:3" ht="21" customHeight="1">
      <c r="A9" s="41" t="s">
        <v>368</v>
      </c>
      <c r="B9" s="57"/>
      <c r="C9" s="47"/>
    </row>
    <row r="10" spans="1:3" ht="21" customHeight="1">
      <c r="A10" s="41" t="s">
        <v>296</v>
      </c>
      <c r="B10" s="57"/>
      <c r="C10" s="47"/>
    </row>
    <row r="11" spans="1:3" ht="21" customHeight="1">
      <c r="A11" s="41"/>
      <c r="B11" s="57"/>
      <c r="C11" s="47"/>
    </row>
    <row r="12" spans="1:3" ht="21" customHeight="1">
      <c r="A12" s="40" t="s">
        <v>316</v>
      </c>
      <c r="B12" s="57" t="s">
        <v>126</v>
      </c>
      <c r="C12" s="47" t="s">
        <v>294</v>
      </c>
    </row>
    <row r="13" spans="1:3" ht="21" customHeight="1">
      <c r="A13" s="41" t="s">
        <v>367</v>
      </c>
      <c r="B13" s="57"/>
      <c r="C13" s="47"/>
    </row>
    <row r="14" spans="1:3" ht="21" customHeight="1">
      <c r="A14" s="41" t="s">
        <v>317</v>
      </c>
      <c r="B14" s="57"/>
      <c r="C14" s="47"/>
    </row>
    <row r="15" spans="1:3" ht="21" customHeight="1">
      <c r="A15" s="41"/>
      <c r="B15" s="57"/>
      <c r="C15" s="47"/>
    </row>
    <row r="16" spans="1:3" ht="21" customHeight="1">
      <c r="A16" s="40" t="s">
        <v>101</v>
      </c>
      <c r="B16" s="57" t="s">
        <v>102</v>
      </c>
      <c r="C16" s="47" t="s">
        <v>410</v>
      </c>
    </row>
    <row r="17" spans="1:4" ht="21" customHeight="1">
      <c r="A17" s="41" t="s">
        <v>370</v>
      </c>
      <c r="B17" s="57"/>
      <c r="C17" s="47"/>
    </row>
    <row r="18" spans="1:4" ht="21" customHeight="1">
      <c r="A18" s="41" t="s">
        <v>347</v>
      </c>
      <c r="B18" s="57"/>
      <c r="C18" s="47"/>
    </row>
    <row r="19" spans="1:4" ht="21" customHeight="1">
      <c r="A19" s="38"/>
      <c r="B19" s="57"/>
      <c r="C19" s="47"/>
    </row>
    <row r="20" spans="1:4" ht="21" customHeight="1">
      <c r="A20" s="40" t="s">
        <v>277</v>
      </c>
      <c r="B20" s="57" t="s">
        <v>126</v>
      </c>
      <c r="C20" s="47" t="s">
        <v>246</v>
      </c>
    </row>
    <row r="21" spans="1:4" ht="21" customHeight="1">
      <c r="A21" s="101" t="s">
        <v>371</v>
      </c>
      <c r="B21" s="57"/>
      <c r="C21" s="47"/>
    </row>
    <row r="22" spans="1:4" ht="21" customHeight="1">
      <c r="A22" s="101"/>
      <c r="B22" s="57"/>
      <c r="C22" s="47"/>
    </row>
    <row r="23" spans="1:4" ht="21" customHeight="1">
      <c r="A23" s="38"/>
      <c r="B23" s="57"/>
      <c r="C23" s="47"/>
    </row>
    <row r="24" spans="1:4" ht="21" customHeight="1">
      <c r="A24" s="40" t="s">
        <v>408</v>
      </c>
      <c r="B24" s="57" t="s">
        <v>104</v>
      </c>
      <c r="C24" s="47" t="s">
        <v>279</v>
      </c>
    </row>
    <row r="25" spans="1:4" ht="21" customHeight="1">
      <c r="A25" s="41" t="s">
        <v>411</v>
      </c>
      <c r="B25" s="57"/>
      <c r="C25" s="47"/>
    </row>
    <row r="26" spans="1:4" ht="21" customHeight="1">
      <c r="A26" s="41" t="s">
        <v>283</v>
      </c>
      <c r="B26" s="57"/>
      <c r="C26" s="47"/>
    </row>
    <row r="27" spans="1:4" ht="21" customHeight="1">
      <c r="A27" s="38"/>
      <c r="B27" s="57"/>
      <c r="C27" s="47"/>
    </row>
    <row r="28" spans="1:4" ht="21" customHeight="1">
      <c r="A28" s="40" t="s">
        <v>105</v>
      </c>
      <c r="B28" s="57" t="s">
        <v>106</v>
      </c>
      <c r="C28" s="47" t="s">
        <v>251</v>
      </c>
    </row>
    <row r="29" spans="1:4" ht="21" customHeight="1">
      <c r="A29" s="101" t="s">
        <v>331</v>
      </c>
      <c r="B29" s="57"/>
      <c r="C29" s="47"/>
    </row>
    <row r="30" spans="1:4" ht="21" customHeight="1">
      <c r="A30" s="109"/>
      <c r="B30" s="57"/>
      <c r="C30" s="47"/>
    </row>
    <row r="31" spans="1:4" ht="21" customHeight="1">
      <c r="A31" s="38"/>
      <c r="B31" s="57"/>
      <c r="C31" s="47"/>
      <c r="D31" s="29" t="s">
        <v>15</v>
      </c>
    </row>
    <row r="32" spans="1:4" ht="21" customHeight="1">
      <c r="A32" s="40" t="s">
        <v>108</v>
      </c>
      <c r="B32" s="57" t="s">
        <v>100</v>
      </c>
      <c r="C32" s="47" t="s">
        <v>297</v>
      </c>
    </row>
    <row r="33" spans="1:4" ht="21" customHeight="1">
      <c r="A33" s="101" t="s">
        <v>348</v>
      </c>
      <c r="B33" s="57"/>
      <c r="C33" s="47"/>
    </row>
    <row r="34" spans="1:4" ht="42.75" customHeight="1">
      <c r="A34" s="108"/>
      <c r="B34" s="57"/>
      <c r="C34" s="47"/>
      <c r="D34" s="29" t="s">
        <v>15</v>
      </c>
    </row>
    <row r="35" spans="1:4" ht="21" customHeight="1">
      <c r="A35" s="49" t="s">
        <v>15</v>
      </c>
      <c r="B35" s="57"/>
      <c r="C35" s="47"/>
    </row>
    <row r="36" spans="1:4" ht="21" customHeight="1">
      <c r="A36" s="40" t="s">
        <v>405</v>
      </c>
      <c r="B36" s="57" t="s">
        <v>109</v>
      </c>
      <c r="C36" s="47" t="s">
        <v>278</v>
      </c>
    </row>
    <row r="37" spans="1:4" ht="21" customHeight="1">
      <c r="A37" s="101" t="s">
        <v>406</v>
      </c>
      <c r="B37" s="57"/>
      <c r="C37" s="47"/>
    </row>
    <row r="38" spans="1:4" ht="21" customHeight="1">
      <c r="A38" s="101"/>
      <c r="B38" s="57"/>
      <c r="C38" s="47"/>
    </row>
    <row r="39" spans="1:4" ht="21" customHeight="1">
      <c r="A39" s="79"/>
      <c r="B39" s="57"/>
      <c r="C39" s="47"/>
    </row>
    <row r="40" spans="1:4" ht="21" customHeight="1">
      <c r="A40" s="50"/>
      <c r="B40" s="57"/>
      <c r="C40" s="47"/>
    </row>
    <row r="41" spans="1:4" ht="21" customHeight="1">
      <c r="A41" s="40" t="s">
        <v>389</v>
      </c>
      <c r="B41" s="57" t="s">
        <v>109</v>
      </c>
      <c r="C41" s="47" t="s">
        <v>298</v>
      </c>
    </row>
    <row r="42" spans="1:4" ht="21" customHeight="1">
      <c r="A42" s="41" t="s">
        <v>412</v>
      </c>
      <c r="B42" s="57"/>
      <c r="C42" s="47"/>
    </row>
    <row r="43" spans="1:4" ht="22.5" customHeight="1">
      <c r="A43" s="51" t="s">
        <v>318</v>
      </c>
      <c r="B43" s="57"/>
      <c r="C43" s="47"/>
    </row>
    <row r="44" spans="1:4" ht="22.5" customHeight="1">
      <c r="A44" s="41"/>
      <c r="B44" s="57"/>
      <c r="C44" s="47"/>
    </row>
    <row r="45" spans="1:4" ht="21" customHeight="1">
      <c r="A45" s="40" t="s">
        <v>110</v>
      </c>
      <c r="B45" s="57" t="s">
        <v>111</v>
      </c>
      <c r="C45" s="47" t="s">
        <v>250</v>
      </c>
    </row>
    <row r="46" spans="1:4" ht="21" customHeight="1">
      <c r="A46" s="41" t="s">
        <v>112</v>
      </c>
      <c r="B46" s="57"/>
      <c r="C46" s="47"/>
    </row>
    <row r="47" spans="1:4" ht="21" customHeight="1">
      <c r="A47" s="38"/>
      <c r="B47" s="57"/>
      <c r="C47" s="47"/>
    </row>
    <row r="48" spans="1:4" ht="21" customHeight="1">
      <c r="A48" s="40" t="s">
        <v>113</v>
      </c>
      <c r="B48" s="57" t="s">
        <v>111</v>
      </c>
      <c r="C48" s="47" t="s">
        <v>252</v>
      </c>
    </row>
    <row r="49" spans="1:4" ht="21" customHeight="1">
      <c r="A49" s="41" t="s">
        <v>112</v>
      </c>
      <c r="B49" s="57"/>
      <c r="C49" s="47"/>
    </row>
    <row r="50" spans="1:4" ht="21" customHeight="1">
      <c r="A50" s="38"/>
      <c r="B50" s="57"/>
      <c r="C50" s="47"/>
    </row>
    <row r="51" spans="1:4" ht="21" customHeight="1">
      <c r="A51" s="40" t="s">
        <v>319</v>
      </c>
      <c r="B51" s="57" t="s">
        <v>114</v>
      </c>
      <c r="C51" s="47" t="s">
        <v>298</v>
      </c>
    </row>
    <row r="52" spans="1:4" ht="21" customHeight="1">
      <c r="A52" s="41" t="s">
        <v>349</v>
      </c>
      <c r="B52" s="57"/>
      <c r="C52" s="47"/>
    </row>
    <row r="53" spans="1:4" ht="21" customHeight="1">
      <c r="A53" s="52"/>
      <c r="B53" s="78"/>
      <c r="C53" s="47"/>
      <c r="D53" s="42"/>
    </row>
    <row r="54" spans="1:4" ht="21" customHeight="1">
      <c r="A54" s="52" t="s">
        <v>243</v>
      </c>
      <c r="B54" s="76" t="s">
        <v>132</v>
      </c>
      <c r="C54" s="47" t="s">
        <v>265</v>
      </c>
      <c r="D54" s="42"/>
    </row>
    <row r="55" spans="1:4" ht="21" customHeight="1">
      <c r="A55" s="52"/>
      <c r="B55" s="76"/>
      <c r="C55" s="53"/>
      <c r="D55" s="42"/>
    </row>
    <row r="56" spans="1:4" ht="21" customHeight="1">
      <c r="A56" s="52" t="s">
        <v>15</v>
      </c>
      <c r="B56" s="44"/>
      <c r="C56" s="54"/>
      <c r="D56" s="42"/>
    </row>
    <row r="57" spans="1:4" ht="21" customHeight="1">
      <c r="A57" s="102" t="s">
        <v>116</v>
      </c>
      <c r="B57" s="102"/>
      <c r="C57" s="48"/>
    </row>
    <row r="58" spans="1:4" ht="21" customHeight="1">
      <c r="A58" s="44"/>
      <c r="B58" s="44"/>
      <c r="C58" s="47"/>
    </row>
    <row r="59" spans="1:4" ht="21" customHeight="1">
      <c r="A59" s="41"/>
      <c r="B59" s="57"/>
      <c r="C59" s="47"/>
    </row>
    <row r="60" spans="1:4" ht="21" customHeight="1">
      <c r="A60" s="40" t="s">
        <v>122</v>
      </c>
      <c r="B60" s="57" t="s">
        <v>111</v>
      </c>
      <c r="C60" s="47" t="s">
        <v>302</v>
      </c>
    </row>
    <row r="61" spans="1:4" ht="21" customHeight="1">
      <c r="A61" s="41" t="s">
        <v>300</v>
      </c>
      <c r="B61" s="57"/>
      <c r="C61" s="47"/>
    </row>
    <row r="62" spans="1:4" ht="21" customHeight="1">
      <c r="A62" s="41" t="s">
        <v>299</v>
      </c>
      <c r="B62" s="57"/>
      <c r="C62" s="47"/>
    </row>
    <row r="63" spans="1:4" ht="21" customHeight="1">
      <c r="A63" s="41"/>
      <c r="B63" s="57"/>
      <c r="C63" s="47"/>
    </row>
    <row r="64" spans="1:4" ht="21" customHeight="1">
      <c r="A64" s="40" t="s">
        <v>121</v>
      </c>
      <c r="B64" s="57" t="s">
        <v>98</v>
      </c>
      <c r="C64" s="47" t="s">
        <v>245</v>
      </c>
    </row>
    <row r="65" spans="1:3" ht="21" customHeight="1">
      <c r="A65" s="41" t="s">
        <v>413</v>
      </c>
      <c r="B65" s="57"/>
      <c r="C65" s="47"/>
    </row>
    <row r="66" spans="1:3" ht="21" customHeight="1">
      <c r="A66" s="41" t="s">
        <v>332</v>
      </c>
      <c r="B66" s="57"/>
      <c r="C66" s="47"/>
    </row>
    <row r="67" spans="1:3" ht="21" customHeight="1">
      <c r="A67" s="41" t="s">
        <v>282</v>
      </c>
      <c r="B67" s="57"/>
      <c r="C67" s="47"/>
    </row>
    <row r="68" spans="1:3" ht="21" customHeight="1">
      <c r="A68" s="41"/>
      <c r="B68" s="57"/>
      <c r="C68" s="47"/>
    </row>
    <row r="69" spans="1:3" ht="21" customHeight="1">
      <c r="A69" s="40" t="s">
        <v>124</v>
      </c>
      <c r="B69" s="57" t="s">
        <v>107</v>
      </c>
      <c r="C69" s="47" t="s">
        <v>244</v>
      </c>
    </row>
    <row r="70" spans="1:3" ht="21" customHeight="1">
      <c r="A70" s="41" t="s">
        <v>378</v>
      </c>
      <c r="B70" s="57"/>
      <c r="C70" s="47"/>
    </row>
    <row r="71" spans="1:3" ht="21" customHeight="1">
      <c r="A71" s="41" t="s">
        <v>425</v>
      </c>
      <c r="B71" s="57"/>
      <c r="C71" s="47"/>
    </row>
    <row r="72" spans="1:3" ht="21" customHeight="1">
      <c r="A72" s="41"/>
      <c r="B72" s="57"/>
      <c r="C72" s="47"/>
    </row>
    <row r="73" spans="1:3" ht="21" customHeight="1">
      <c r="A73" s="40" t="s">
        <v>123</v>
      </c>
      <c r="B73" s="57" t="s">
        <v>107</v>
      </c>
      <c r="C73" s="47" t="s">
        <v>244</v>
      </c>
    </row>
    <row r="74" spans="1:3" ht="21" customHeight="1">
      <c r="A74" s="41" t="s">
        <v>379</v>
      </c>
      <c r="B74" s="57"/>
      <c r="C74" s="47"/>
    </row>
    <row r="75" spans="1:3" ht="21" customHeight="1">
      <c r="A75" s="41" t="s">
        <v>426</v>
      </c>
      <c r="B75" s="57"/>
      <c r="C75" s="47"/>
    </row>
    <row r="76" spans="1:3" ht="21" customHeight="1">
      <c r="A76" s="41"/>
      <c r="B76" s="57"/>
      <c r="C76" s="47"/>
    </row>
    <row r="77" spans="1:3" ht="21" customHeight="1">
      <c r="A77" s="40" t="s">
        <v>120</v>
      </c>
      <c r="B77" s="57" t="s">
        <v>107</v>
      </c>
      <c r="C77" s="47" t="s">
        <v>246</v>
      </c>
    </row>
    <row r="78" spans="1:3" ht="21" customHeight="1">
      <c r="A78" s="41" t="s">
        <v>384</v>
      </c>
      <c r="B78" s="57"/>
      <c r="C78" s="47"/>
    </row>
    <row r="79" spans="1:3" ht="21" customHeight="1">
      <c r="A79" s="41" t="s">
        <v>424</v>
      </c>
      <c r="B79" s="57"/>
      <c r="C79" s="47"/>
    </row>
    <row r="80" spans="1:3" ht="21" customHeight="1">
      <c r="A80" s="41"/>
      <c r="B80" s="57"/>
      <c r="C80" s="47"/>
    </row>
    <row r="81" spans="1:3" ht="21" customHeight="1">
      <c r="A81" s="40" t="s">
        <v>129</v>
      </c>
      <c r="B81" s="57" t="s">
        <v>106</v>
      </c>
      <c r="C81" s="47" t="s">
        <v>251</v>
      </c>
    </row>
    <row r="82" spans="1:3" ht="21" customHeight="1">
      <c r="A82" s="41" t="s">
        <v>281</v>
      </c>
      <c r="B82" s="57" t="s">
        <v>15</v>
      </c>
      <c r="C82" s="47"/>
    </row>
    <row r="83" spans="1:3" ht="21" customHeight="1">
      <c r="A83" s="41" t="s">
        <v>383</v>
      </c>
      <c r="B83" s="57" t="s">
        <v>15</v>
      </c>
      <c r="C83" s="47"/>
    </row>
    <row r="84" spans="1:3" ht="21" customHeight="1">
      <c r="A84" s="41" t="s">
        <v>409</v>
      </c>
      <c r="B84" s="57"/>
      <c r="C84" s="47"/>
    </row>
    <row r="85" spans="1:3" ht="21" customHeight="1">
      <c r="A85" s="41"/>
      <c r="B85" s="57"/>
      <c r="C85" s="47"/>
    </row>
    <row r="86" spans="1:3" ht="21" customHeight="1">
      <c r="A86" s="40" t="s">
        <v>183</v>
      </c>
      <c r="B86" s="57" t="s">
        <v>126</v>
      </c>
      <c r="C86" s="47" t="s">
        <v>302</v>
      </c>
    </row>
    <row r="87" spans="1:3" ht="21" customHeight="1">
      <c r="A87" s="41" t="s">
        <v>329</v>
      </c>
      <c r="B87" s="57"/>
      <c r="C87" s="47"/>
    </row>
    <row r="88" spans="1:3" ht="21" customHeight="1">
      <c r="A88" s="41"/>
      <c r="B88" s="57"/>
      <c r="C88" s="47"/>
    </row>
    <row r="89" spans="1:3" ht="21" customHeight="1">
      <c r="A89" s="40" t="s">
        <v>350</v>
      </c>
      <c r="B89" s="57" t="s">
        <v>106</v>
      </c>
      <c r="C89" s="47" t="s">
        <v>297</v>
      </c>
    </row>
    <row r="90" spans="1:3" ht="21" customHeight="1">
      <c r="A90" s="41" t="s">
        <v>333</v>
      </c>
      <c r="B90" s="57"/>
      <c r="C90" s="47"/>
    </row>
    <row r="91" spans="1:3" ht="21" customHeight="1">
      <c r="A91" s="41" t="s">
        <v>423</v>
      </c>
      <c r="B91" s="57"/>
      <c r="C91" s="47"/>
    </row>
    <row r="92" spans="1:3" ht="21" customHeight="1">
      <c r="A92" s="38"/>
      <c r="B92" s="57"/>
      <c r="C92" s="47"/>
    </row>
    <row r="93" spans="1:3" ht="21" customHeight="1">
      <c r="A93" s="40" t="s">
        <v>248</v>
      </c>
      <c r="B93" s="57" t="s">
        <v>128</v>
      </c>
      <c r="C93" s="47" t="s">
        <v>301</v>
      </c>
    </row>
    <row r="94" spans="1:3" ht="21" customHeight="1">
      <c r="A94" s="41" t="s">
        <v>184</v>
      </c>
      <c r="B94" s="57"/>
      <c r="C94" s="47"/>
    </row>
    <row r="95" spans="1:3" ht="21" customHeight="1">
      <c r="A95" s="41" t="s">
        <v>127</v>
      </c>
      <c r="B95" s="57"/>
      <c r="C95" s="47"/>
    </row>
    <row r="96" spans="1:3" ht="21" customHeight="1">
      <c r="A96" s="41"/>
      <c r="B96" s="57"/>
      <c r="C96" s="47"/>
    </row>
    <row r="97" spans="1:3" ht="21" customHeight="1">
      <c r="A97" s="40" t="s">
        <v>194</v>
      </c>
      <c r="B97" s="57" t="s">
        <v>117</v>
      </c>
      <c r="C97" s="47" t="s">
        <v>297</v>
      </c>
    </row>
    <row r="98" spans="1:3" ht="21" customHeight="1">
      <c r="A98" s="41" t="s">
        <v>382</v>
      </c>
      <c r="B98" s="75"/>
      <c r="C98" s="47"/>
    </row>
    <row r="99" spans="1:3" ht="21" customHeight="1">
      <c r="A99" s="41" t="s">
        <v>280</v>
      </c>
      <c r="B99" s="57"/>
      <c r="C99" s="47"/>
    </row>
    <row r="100" spans="1:3" ht="21" customHeight="1">
      <c r="A100" s="40" t="s">
        <v>15</v>
      </c>
      <c r="B100" s="57" t="s">
        <v>15</v>
      </c>
      <c r="C100" s="47"/>
    </row>
    <row r="101" spans="1:3" ht="21" customHeight="1">
      <c r="A101" s="40" t="s">
        <v>387</v>
      </c>
      <c r="B101" s="57" t="s">
        <v>125</v>
      </c>
      <c r="C101" s="47" t="s">
        <v>302</v>
      </c>
    </row>
    <row r="102" spans="1:3" ht="21" customHeight="1">
      <c r="A102" s="41" t="s">
        <v>373</v>
      </c>
      <c r="B102" s="57"/>
      <c r="C102" s="47"/>
    </row>
    <row r="103" spans="1:3" ht="21" customHeight="1">
      <c r="A103" s="40" t="s">
        <v>15</v>
      </c>
      <c r="B103" s="39" t="s">
        <v>15</v>
      </c>
      <c r="C103" s="47"/>
    </row>
    <row r="104" spans="1:3" ht="21" customHeight="1">
      <c r="A104" s="40" t="s">
        <v>118</v>
      </c>
      <c r="B104" s="39" t="s">
        <v>98</v>
      </c>
      <c r="C104" s="47" t="s">
        <v>245</v>
      </c>
    </row>
    <row r="105" spans="1:3" ht="21" customHeight="1">
      <c r="A105" s="41" t="s">
        <v>284</v>
      </c>
      <c r="B105" s="39"/>
      <c r="C105" s="47"/>
    </row>
    <row r="106" spans="1:3" ht="21" customHeight="1">
      <c r="A106" s="41" t="s">
        <v>374</v>
      </c>
      <c r="B106" s="39"/>
      <c r="C106" s="47"/>
    </row>
    <row r="107" spans="1:3" ht="21" customHeight="1">
      <c r="A107" s="41"/>
      <c r="B107" s="82"/>
      <c r="C107" s="47"/>
    </row>
    <row r="108" spans="1:3" ht="21" customHeight="1">
      <c r="A108" s="40" t="s">
        <v>414</v>
      </c>
      <c r="B108" s="57" t="s">
        <v>106</v>
      </c>
      <c r="C108" s="47" t="s">
        <v>253</v>
      </c>
    </row>
    <row r="109" spans="1:3" ht="21" customHeight="1">
      <c r="A109" s="41" t="s">
        <v>415</v>
      </c>
      <c r="B109" s="57"/>
      <c r="C109" s="47"/>
    </row>
    <row r="110" spans="1:3" ht="21" customHeight="1">
      <c r="A110" s="41" t="s">
        <v>416</v>
      </c>
      <c r="B110" s="82"/>
      <c r="C110" s="47"/>
    </row>
    <row r="111" spans="1:3" ht="21" customHeight="1">
      <c r="A111" s="41"/>
      <c r="B111" s="82"/>
      <c r="C111" s="47"/>
    </row>
    <row r="112" spans="1:3" ht="21" customHeight="1">
      <c r="A112" s="40" t="s">
        <v>417</v>
      </c>
      <c r="B112" s="57" t="s">
        <v>98</v>
      </c>
      <c r="C112" s="47" t="s">
        <v>252</v>
      </c>
    </row>
    <row r="113" spans="1:4" ht="21" customHeight="1">
      <c r="A113" s="41" t="s">
        <v>419</v>
      </c>
      <c r="B113" s="57"/>
      <c r="C113" s="47"/>
    </row>
    <row r="114" spans="1:4" ht="21" customHeight="1">
      <c r="A114" s="51" t="s">
        <v>418</v>
      </c>
      <c r="B114" s="46"/>
      <c r="C114" s="47"/>
    </row>
    <row r="115" spans="1:4" ht="21" customHeight="1">
      <c r="A115" s="38"/>
      <c r="B115" s="39"/>
      <c r="C115" s="47"/>
      <c r="D115" s="29" t="s">
        <v>15</v>
      </c>
    </row>
    <row r="116" spans="1:4" ht="21" customHeight="1">
      <c r="A116" s="102" t="s">
        <v>130</v>
      </c>
      <c r="B116" s="102"/>
      <c r="C116" s="47"/>
    </row>
    <row r="117" spans="1:4" ht="21" customHeight="1">
      <c r="A117" s="44"/>
      <c r="B117" s="44"/>
      <c r="C117" s="47"/>
    </row>
    <row r="118" spans="1:4" ht="21" customHeight="1">
      <c r="A118" s="38"/>
      <c r="B118" s="57"/>
      <c r="C118" s="47"/>
    </row>
    <row r="119" spans="1:4" ht="21" customHeight="1">
      <c r="A119" s="40" t="s">
        <v>131</v>
      </c>
      <c r="B119" s="57" t="s">
        <v>132</v>
      </c>
      <c r="C119" s="47" t="s">
        <v>232</v>
      </c>
    </row>
    <row r="120" spans="1:4" ht="21" customHeight="1">
      <c r="A120" s="38"/>
      <c r="B120" s="57"/>
      <c r="C120" s="47"/>
    </row>
    <row r="121" spans="1:4" ht="21" customHeight="1">
      <c r="A121" s="40" t="s">
        <v>351</v>
      </c>
      <c r="B121" s="57" t="s">
        <v>132</v>
      </c>
      <c r="C121" s="47" t="s">
        <v>249</v>
      </c>
    </row>
    <row r="122" spans="1:4" ht="21" customHeight="1">
      <c r="A122" s="40"/>
      <c r="B122" s="57"/>
      <c r="C122" s="47"/>
    </row>
    <row r="123" spans="1:4" ht="21" customHeight="1">
      <c r="A123" s="40" t="s">
        <v>320</v>
      </c>
      <c r="B123" s="57" t="s">
        <v>132</v>
      </c>
      <c r="C123" s="47" t="s">
        <v>265</v>
      </c>
    </row>
    <row r="124" spans="1:4" ht="21" customHeight="1">
      <c r="A124" s="40"/>
      <c r="B124" s="57"/>
      <c r="C124" s="47"/>
    </row>
    <row r="125" spans="1:4" ht="21" customHeight="1">
      <c r="A125" s="42" t="s">
        <v>352</v>
      </c>
      <c r="B125" s="71" t="s">
        <v>119</v>
      </c>
      <c r="C125" s="43" t="s">
        <v>353</v>
      </c>
    </row>
    <row r="126" spans="1:4" ht="21" customHeight="1">
      <c r="A126" s="41" t="s">
        <v>134</v>
      </c>
      <c r="B126" s="71"/>
      <c r="C126" s="43"/>
    </row>
    <row r="127" spans="1:4" ht="21" customHeight="1">
      <c r="A127" s="38"/>
      <c r="B127" s="57"/>
      <c r="C127" s="47"/>
    </row>
    <row r="128" spans="1:4" ht="21" customHeight="1">
      <c r="A128" s="40" t="s">
        <v>334</v>
      </c>
      <c r="B128" s="57" t="s">
        <v>109</v>
      </c>
      <c r="C128" s="47" t="s">
        <v>251</v>
      </c>
    </row>
    <row r="129" spans="1:3" ht="21" customHeight="1">
      <c r="A129" s="41" t="s">
        <v>420</v>
      </c>
      <c r="B129" s="57"/>
      <c r="C129" s="47"/>
    </row>
    <row r="130" spans="1:3" ht="21" customHeight="1">
      <c r="A130" s="38"/>
      <c r="B130" s="57"/>
      <c r="C130" s="47"/>
    </row>
    <row r="131" spans="1:3" ht="21" customHeight="1">
      <c r="A131" s="40" t="s">
        <v>185</v>
      </c>
      <c r="B131" s="57" t="s">
        <v>133</v>
      </c>
      <c r="C131" s="47" t="s">
        <v>244</v>
      </c>
    </row>
    <row r="132" spans="1:3" ht="21" customHeight="1">
      <c r="A132" s="101" t="s">
        <v>385</v>
      </c>
      <c r="B132" s="57"/>
      <c r="C132" s="47"/>
    </row>
    <row r="133" spans="1:3" ht="21" customHeight="1">
      <c r="A133" s="101"/>
      <c r="B133" s="57"/>
      <c r="C133" s="47"/>
    </row>
    <row r="134" spans="1:3" ht="21" customHeight="1">
      <c r="A134" s="38"/>
      <c r="B134" s="57"/>
      <c r="C134" s="47"/>
    </row>
    <row r="135" spans="1:3" ht="21" customHeight="1">
      <c r="A135" s="55" t="s">
        <v>421</v>
      </c>
      <c r="B135" s="57" t="s">
        <v>133</v>
      </c>
      <c r="C135" s="47" t="s">
        <v>253</v>
      </c>
    </row>
    <row r="136" spans="1:3" ht="21" customHeight="1">
      <c r="A136" s="41" t="s">
        <v>381</v>
      </c>
      <c r="B136" s="39"/>
      <c r="C136" s="47"/>
    </row>
    <row r="137" spans="1:3" ht="21" customHeight="1">
      <c r="A137" s="38"/>
      <c r="B137" s="39"/>
      <c r="C137" s="47"/>
    </row>
    <row r="138" spans="1:3" ht="21" customHeight="1">
      <c r="A138" s="38"/>
      <c r="B138" s="39"/>
      <c r="C138" s="47"/>
    </row>
    <row r="139" spans="1:3" ht="21" customHeight="1">
      <c r="A139" s="102" t="s">
        <v>135</v>
      </c>
      <c r="B139" s="102"/>
      <c r="C139" s="47"/>
    </row>
    <row r="140" spans="1:3" ht="21" customHeight="1">
      <c r="A140" s="44"/>
      <c r="B140" s="58"/>
      <c r="C140" s="47"/>
    </row>
    <row r="141" spans="1:3" ht="21" customHeight="1">
      <c r="A141" s="38"/>
      <c r="B141" s="57"/>
      <c r="C141" s="47"/>
    </row>
    <row r="142" spans="1:3" ht="21" customHeight="1">
      <c r="A142" s="40" t="s">
        <v>136</v>
      </c>
      <c r="B142" s="57" t="s">
        <v>181</v>
      </c>
      <c r="C142" s="47" t="s">
        <v>238</v>
      </c>
    </row>
    <row r="143" spans="1:3" ht="21" customHeight="1">
      <c r="A143" s="41" t="s">
        <v>186</v>
      </c>
      <c r="B143" s="57"/>
      <c r="C143" s="47"/>
    </row>
    <row r="144" spans="1:3" ht="21" customHeight="1">
      <c r="A144" s="41" t="s">
        <v>354</v>
      </c>
      <c r="B144" s="57"/>
      <c r="C144" s="47"/>
    </row>
    <row r="145" spans="1:3" ht="21" customHeight="1">
      <c r="A145" s="38"/>
      <c r="B145" s="57"/>
      <c r="C145" s="47"/>
    </row>
    <row r="146" spans="1:3" ht="21" customHeight="1">
      <c r="A146" s="40" t="s">
        <v>355</v>
      </c>
      <c r="B146" s="57" t="s">
        <v>137</v>
      </c>
      <c r="C146" s="47" t="s">
        <v>297</v>
      </c>
    </row>
    <row r="147" spans="1:3" ht="21" customHeight="1">
      <c r="A147" s="41" t="s">
        <v>138</v>
      </c>
      <c r="B147" s="57"/>
      <c r="C147" s="47"/>
    </row>
    <row r="148" spans="1:3" ht="21" customHeight="1">
      <c r="A148" s="38"/>
      <c r="B148" s="57"/>
      <c r="C148" s="47"/>
    </row>
    <row r="149" spans="1:3" ht="21" customHeight="1">
      <c r="A149" s="40" t="s">
        <v>139</v>
      </c>
      <c r="B149" s="57" t="s">
        <v>141</v>
      </c>
      <c r="C149" s="47" t="s">
        <v>251</v>
      </c>
    </row>
    <row r="150" spans="1:3" ht="21" customHeight="1">
      <c r="A150" s="41" t="s">
        <v>140</v>
      </c>
      <c r="B150" s="57"/>
      <c r="C150" s="47"/>
    </row>
    <row r="151" spans="1:3" ht="21" customHeight="1">
      <c r="A151" s="41" t="s">
        <v>15</v>
      </c>
      <c r="B151" s="57"/>
      <c r="C151" s="47"/>
    </row>
    <row r="152" spans="1:3" ht="21" customHeight="1">
      <c r="A152" s="40" t="s">
        <v>142</v>
      </c>
      <c r="B152" s="57" t="s">
        <v>143</v>
      </c>
      <c r="C152" s="47" t="s">
        <v>245</v>
      </c>
    </row>
    <row r="153" spans="1:3" ht="21" customHeight="1">
      <c r="A153" s="41" t="s">
        <v>356</v>
      </c>
      <c r="B153" s="57"/>
      <c r="C153" s="47"/>
    </row>
    <row r="154" spans="1:3" ht="21" customHeight="1">
      <c r="A154" s="41"/>
      <c r="B154" s="57"/>
      <c r="C154" s="47"/>
    </row>
    <row r="155" spans="1:3" ht="21" customHeight="1">
      <c r="A155" s="40" t="s">
        <v>195</v>
      </c>
      <c r="B155" s="57" t="s">
        <v>143</v>
      </c>
      <c r="C155" s="47" t="s">
        <v>252</v>
      </c>
    </row>
    <row r="156" spans="1:3" ht="21" customHeight="1">
      <c r="A156" s="41" t="s">
        <v>144</v>
      </c>
      <c r="B156" s="57"/>
      <c r="C156" s="47"/>
    </row>
    <row r="157" spans="1:3" ht="21" customHeight="1">
      <c r="A157" s="41"/>
      <c r="B157" s="57"/>
      <c r="C157" s="47"/>
    </row>
    <row r="158" spans="1:3" ht="21" customHeight="1">
      <c r="A158" s="40" t="s">
        <v>388</v>
      </c>
      <c r="B158" s="57" t="s">
        <v>143</v>
      </c>
      <c r="C158" s="47" t="s">
        <v>250</v>
      </c>
    </row>
    <row r="159" spans="1:3" ht="21" customHeight="1">
      <c r="A159" s="41" t="s">
        <v>375</v>
      </c>
      <c r="B159" s="57"/>
      <c r="C159" s="47"/>
    </row>
    <row r="160" spans="1:3" ht="21" customHeight="1">
      <c r="A160" s="40"/>
      <c r="B160" s="39"/>
      <c r="C160" s="47"/>
    </row>
    <row r="161" spans="1:3" ht="21" customHeight="1">
      <c r="A161" s="38"/>
      <c r="B161" s="39"/>
      <c r="C161" s="47"/>
    </row>
    <row r="162" spans="1:3" ht="21" customHeight="1">
      <c r="A162" s="102" t="s">
        <v>145</v>
      </c>
      <c r="B162" s="102"/>
      <c r="C162" s="47"/>
    </row>
    <row r="163" spans="1:3" ht="21" customHeight="1">
      <c r="A163" s="38"/>
      <c r="B163" s="39"/>
      <c r="C163" s="47"/>
    </row>
    <row r="164" spans="1:3" ht="21" customHeight="1">
      <c r="A164" s="38"/>
      <c r="B164" s="57"/>
      <c r="C164" s="47"/>
    </row>
    <row r="165" spans="1:3" ht="21" customHeight="1">
      <c r="A165" s="40" t="s">
        <v>146</v>
      </c>
      <c r="B165" s="57" t="s">
        <v>147</v>
      </c>
      <c r="C165" s="47" t="s">
        <v>278</v>
      </c>
    </row>
    <row r="166" spans="1:3" ht="21" customHeight="1">
      <c r="A166" s="41" t="s">
        <v>357</v>
      </c>
      <c r="B166" s="57"/>
      <c r="C166" s="47"/>
    </row>
    <row r="167" spans="1:3" ht="21" customHeight="1">
      <c r="A167" s="38"/>
      <c r="B167" s="57"/>
      <c r="C167" s="47"/>
    </row>
    <row r="168" spans="1:3" ht="21" customHeight="1">
      <c r="A168" s="40" t="s">
        <v>187</v>
      </c>
      <c r="B168" s="57" t="s">
        <v>147</v>
      </c>
      <c r="C168" s="47" t="s">
        <v>297</v>
      </c>
    </row>
    <row r="169" spans="1:3" ht="21" customHeight="1">
      <c r="A169" s="41" t="s">
        <v>422</v>
      </c>
      <c r="B169" s="57"/>
      <c r="C169" s="47"/>
    </row>
    <row r="170" spans="1:3" ht="21" customHeight="1">
      <c r="A170" s="38"/>
      <c r="B170" s="57"/>
      <c r="C170" s="47"/>
    </row>
    <row r="171" spans="1:3" ht="21" customHeight="1">
      <c r="A171" s="40" t="s">
        <v>148</v>
      </c>
      <c r="B171" s="57" t="s">
        <v>98</v>
      </c>
      <c r="C171" s="47" t="s">
        <v>302</v>
      </c>
    </row>
    <row r="172" spans="1:3" ht="21" customHeight="1">
      <c r="A172" s="41" t="s">
        <v>427</v>
      </c>
      <c r="B172" s="57"/>
      <c r="C172" s="47"/>
    </row>
    <row r="173" spans="1:3" ht="21" customHeight="1">
      <c r="A173" s="38"/>
      <c r="B173" s="57"/>
      <c r="C173" s="47"/>
    </row>
    <row r="174" spans="1:3" ht="21" customHeight="1">
      <c r="A174" s="40" t="s">
        <v>390</v>
      </c>
      <c r="B174" s="57" t="s">
        <v>126</v>
      </c>
      <c r="C174" s="47" t="s">
        <v>321</v>
      </c>
    </row>
    <row r="175" spans="1:3" ht="21" customHeight="1">
      <c r="A175" s="41" t="s">
        <v>428</v>
      </c>
      <c r="B175" s="57"/>
      <c r="C175" s="47"/>
    </row>
    <row r="176" spans="1:3" ht="21" customHeight="1">
      <c r="A176" s="38"/>
      <c r="B176" s="57"/>
      <c r="C176" s="47"/>
    </row>
    <row r="177" spans="1:3" ht="21" customHeight="1">
      <c r="A177" s="40" t="s">
        <v>288</v>
      </c>
      <c r="B177" s="57" t="s">
        <v>98</v>
      </c>
      <c r="C177" s="47" t="s">
        <v>247</v>
      </c>
    </row>
    <row r="178" spans="1:3" ht="21" customHeight="1">
      <c r="A178" s="41" t="s">
        <v>391</v>
      </c>
      <c r="B178" s="57"/>
      <c r="C178" s="47"/>
    </row>
    <row r="179" spans="1:3" ht="21" customHeight="1">
      <c r="A179" s="56"/>
      <c r="B179" s="57"/>
      <c r="C179" s="47"/>
    </row>
    <row r="180" spans="1:3" ht="21" customHeight="1">
      <c r="A180" s="40" t="s">
        <v>289</v>
      </c>
      <c r="B180" s="57" t="s">
        <v>126</v>
      </c>
      <c r="C180" s="47" t="s">
        <v>303</v>
      </c>
    </row>
    <row r="181" spans="1:3" ht="21" customHeight="1">
      <c r="A181" s="41" t="s">
        <v>392</v>
      </c>
      <c r="B181" s="57"/>
      <c r="C181" s="47"/>
    </row>
    <row r="182" spans="1:3" ht="21" customHeight="1">
      <c r="A182" s="41" t="s">
        <v>15</v>
      </c>
      <c r="B182" s="57"/>
      <c r="C182" s="47"/>
    </row>
    <row r="183" spans="1:3" ht="21" customHeight="1">
      <c r="A183" s="40" t="s">
        <v>151</v>
      </c>
      <c r="B183" s="57" t="s">
        <v>103</v>
      </c>
      <c r="C183" s="47" t="s">
        <v>251</v>
      </c>
    </row>
    <row r="184" spans="1:3" ht="21" customHeight="1">
      <c r="A184" s="41" t="s">
        <v>376</v>
      </c>
      <c r="B184" s="57"/>
      <c r="C184" s="47"/>
    </row>
    <row r="185" spans="1:3" ht="21" customHeight="1">
      <c r="A185" s="38"/>
      <c r="B185" s="39"/>
      <c r="C185" s="47"/>
    </row>
    <row r="186" spans="1:3" ht="21" customHeight="1">
      <c r="A186" s="38"/>
      <c r="B186" s="39"/>
      <c r="C186" s="47"/>
    </row>
    <row r="187" spans="1:3" ht="21" customHeight="1">
      <c r="A187" s="102" t="s">
        <v>196</v>
      </c>
      <c r="B187" s="102"/>
      <c r="C187" s="47"/>
    </row>
    <row r="188" spans="1:3" ht="21" customHeight="1">
      <c r="A188" s="44"/>
      <c r="B188" s="58"/>
      <c r="C188" s="47"/>
    </row>
    <row r="189" spans="1:3" ht="21" customHeight="1">
      <c r="A189" s="38"/>
      <c r="B189" s="57" t="s">
        <v>15</v>
      </c>
      <c r="C189" s="47"/>
    </row>
    <row r="190" spans="1:3" ht="21" customHeight="1">
      <c r="A190" s="40" t="s">
        <v>335</v>
      </c>
      <c r="B190" s="57" t="s">
        <v>119</v>
      </c>
      <c r="C190" s="47" t="s">
        <v>304</v>
      </c>
    </row>
    <row r="191" spans="1:3" ht="21" customHeight="1">
      <c r="A191" s="41" t="s">
        <v>403</v>
      </c>
      <c r="B191" s="57"/>
      <c r="C191" s="47"/>
    </row>
    <row r="192" spans="1:3" ht="21" customHeight="1">
      <c r="A192" s="38"/>
      <c r="B192" s="57" t="s">
        <v>15</v>
      </c>
      <c r="C192" s="47"/>
    </row>
    <row r="193" spans="1:3" ht="21" customHeight="1">
      <c r="A193" s="40" t="s">
        <v>402</v>
      </c>
      <c r="B193" s="57" t="s">
        <v>119</v>
      </c>
      <c r="C193" s="47" t="s">
        <v>308</v>
      </c>
    </row>
    <row r="194" spans="1:3" ht="21" customHeight="1">
      <c r="A194" s="41" t="s">
        <v>336</v>
      </c>
      <c r="B194" s="57"/>
      <c r="C194" s="47"/>
    </row>
    <row r="195" spans="1:3" ht="21" customHeight="1">
      <c r="A195" s="41"/>
      <c r="B195" s="57"/>
      <c r="C195" s="47"/>
    </row>
    <row r="196" spans="1:3" ht="21" customHeight="1">
      <c r="A196" s="72" t="s">
        <v>358</v>
      </c>
      <c r="B196" s="76" t="s">
        <v>98</v>
      </c>
      <c r="C196" s="47" t="s">
        <v>298</v>
      </c>
    </row>
    <row r="197" spans="1:3" s="37" customFormat="1" ht="21" customHeight="1">
      <c r="A197" s="50" t="s">
        <v>359</v>
      </c>
      <c r="B197" s="77"/>
      <c r="C197" s="73"/>
    </row>
    <row r="198" spans="1:3" ht="21" customHeight="1">
      <c r="A198" s="41"/>
      <c r="B198" s="57"/>
      <c r="C198" s="47"/>
    </row>
    <row r="199" spans="1:3" ht="21" customHeight="1">
      <c r="A199" s="40" t="s">
        <v>404</v>
      </c>
      <c r="B199" s="57" t="s">
        <v>147</v>
      </c>
      <c r="C199" s="47" t="s">
        <v>278</v>
      </c>
    </row>
    <row r="200" spans="1:3" ht="21" customHeight="1">
      <c r="A200" s="41" t="s">
        <v>393</v>
      </c>
      <c r="B200" s="57"/>
      <c r="C200" s="47"/>
    </row>
    <row r="201" spans="1:3" ht="21" customHeight="1">
      <c r="A201" s="41" t="s">
        <v>337</v>
      </c>
      <c r="B201" s="57"/>
      <c r="C201" s="47"/>
    </row>
    <row r="202" spans="1:3" ht="21" customHeight="1">
      <c r="A202" s="38"/>
      <c r="B202" s="75"/>
      <c r="C202" s="47"/>
    </row>
    <row r="203" spans="1:3" ht="21" customHeight="1">
      <c r="A203" s="40" t="s">
        <v>190</v>
      </c>
      <c r="B203" s="57" t="s">
        <v>286</v>
      </c>
      <c r="C203" s="47" t="s">
        <v>446</v>
      </c>
    </row>
    <row r="204" spans="1:3" ht="21" customHeight="1">
      <c r="A204" s="41" t="s">
        <v>330</v>
      </c>
      <c r="B204" s="57"/>
      <c r="C204" s="47"/>
    </row>
    <row r="205" spans="1:3" ht="20.25" customHeight="1">
      <c r="A205" s="38"/>
      <c r="B205" s="57"/>
      <c r="C205" s="47"/>
    </row>
    <row r="206" spans="1:3" ht="21" customHeight="1">
      <c r="A206" s="38"/>
      <c r="B206" s="57"/>
      <c r="C206" s="47"/>
    </row>
    <row r="207" spans="1:3" ht="21" customHeight="1">
      <c r="A207" s="102" t="s">
        <v>197</v>
      </c>
      <c r="B207" s="102"/>
      <c r="C207" s="47"/>
    </row>
    <row r="208" spans="1:3" ht="21" customHeight="1">
      <c r="A208" s="38"/>
      <c r="B208" s="57"/>
      <c r="C208" s="47"/>
    </row>
    <row r="209" spans="1:3" ht="21" customHeight="1">
      <c r="A209" s="38"/>
      <c r="B209" s="57"/>
      <c r="C209" s="47"/>
    </row>
    <row r="210" spans="1:3" ht="21" customHeight="1">
      <c r="A210" s="40" t="s">
        <v>188</v>
      </c>
      <c r="B210" s="57" t="s">
        <v>125</v>
      </c>
      <c r="C210" s="47" t="s">
        <v>257</v>
      </c>
    </row>
    <row r="211" spans="1:3" ht="19.5" customHeight="1">
      <c r="A211" s="41" t="s">
        <v>189</v>
      </c>
      <c r="B211" s="57"/>
      <c r="C211" s="47"/>
    </row>
    <row r="212" spans="1:3" ht="24" customHeight="1">
      <c r="A212" s="38"/>
      <c r="B212" s="57"/>
      <c r="C212" s="47"/>
    </row>
    <row r="213" spans="1:3" ht="18" customHeight="1">
      <c r="A213" s="40" t="s">
        <v>182</v>
      </c>
      <c r="B213" s="83" t="s">
        <v>159</v>
      </c>
      <c r="C213" s="47" t="s">
        <v>322</v>
      </c>
    </row>
    <row r="214" spans="1:3" ht="24" customHeight="1">
      <c r="A214" s="40"/>
      <c r="B214" s="57"/>
      <c r="C214" s="47"/>
    </row>
    <row r="215" spans="1:3" ht="16.5" customHeight="1">
      <c r="A215" s="40" t="s">
        <v>290</v>
      </c>
      <c r="B215" s="83" t="s">
        <v>159</v>
      </c>
      <c r="C215" s="47" t="s">
        <v>447</v>
      </c>
    </row>
    <row r="216" spans="1:3" ht="21" customHeight="1">
      <c r="A216" s="38"/>
      <c r="B216" s="57"/>
      <c r="C216" s="47"/>
    </row>
    <row r="217" spans="1:3" ht="25.5" customHeight="1">
      <c r="A217" s="40" t="s">
        <v>191</v>
      </c>
      <c r="B217" s="57" t="s">
        <v>98</v>
      </c>
      <c r="C217" s="47" t="s">
        <v>294</v>
      </c>
    </row>
    <row r="218" spans="1:3" ht="30.75" customHeight="1">
      <c r="A218" s="50" t="s">
        <v>360</v>
      </c>
      <c r="B218" s="57"/>
      <c r="C218" s="47"/>
    </row>
    <row r="219" spans="1:3" ht="17.25" customHeight="1">
      <c r="A219" s="50"/>
      <c r="B219" s="57"/>
      <c r="C219" s="47"/>
    </row>
    <row r="220" spans="1:3" ht="33.75" customHeight="1">
      <c r="A220" s="40" t="s">
        <v>429</v>
      </c>
      <c r="B220" s="57" t="s">
        <v>323</v>
      </c>
      <c r="C220" s="47" t="s">
        <v>448</v>
      </c>
    </row>
    <row r="221" spans="1:3" ht="4.5" customHeight="1">
      <c r="A221" s="46"/>
      <c r="B221" s="57"/>
      <c r="C221" s="47"/>
    </row>
    <row r="222" spans="1:3" ht="21" customHeight="1">
      <c r="A222" s="41" t="s">
        <v>285</v>
      </c>
      <c r="B222" s="57" t="s">
        <v>15</v>
      </c>
      <c r="C222" s="47"/>
    </row>
    <row r="223" spans="1:3" ht="21" customHeight="1">
      <c r="A223" s="38"/>
      <c r="B223" s="57"/>
      <c r="C223" s="47"/>
    </row>
    <row r="224" spans="1:3" ht="21" customHeight="1">
      <c r="A224" s="40" t="s">
        <v>338</v>
      </c>
      <c r="B224" s="57" t="s">
        <v>103</v>
      </c>
      <c r="C224" s="47" t="s">
        <v>246</v>
      </c>
    </row>
    <row r="225" spans="1:3" ht="18.75">
      <c r="A225" s="41" t="s">
        <v>149</v>
      </c>
      <c r="B225" s="57"/>
      <c r="C225" s="47"/>
    </row>
    <row r="226" spans="1:3" ht="18.75">
      <c r="A226" s="38"/>
      <c r="B226" s="57"/>
      <c r="C226" s="47"/>
    </row>
    <row r="227" spans="1:3" ht="20.25">
      <c r="A227" s="40" t="s">
        <v>150</v>
      </c>
      <c r="B227" s="57" t="s">
        <v>147</v>
      </c>
      <c r="C227" s="47" t="s">
        <v>324</v>
      </c>
    </row>
    <row r="228" spans="1:3" ht="18.75">
      <c r="A228" s="41" t="s">
        <v>397</v>
      </c>
      <c r="B228" s="57"/>
      <c r="C228" s="47"/>
    </row>
    <row r="229" spans="1:3" ht="18.75">
      <c r="A229" s="41"/>
      <c r="B229" s="57"/>
      <c r="C229" s="47"/>
    </row>
    <row r="230" spans="1:3" ht="20.25">
      <c r="A230" s="40" t="s">
        <v>430</v>
      </c>
      <c r="B230" s="57" t="s">
        <v>147</v>
      </c>
      <c r="C230" s="47" t="s">
        <v>278</v>
      </c>
    </row>
    <row r="231" spans="1:3" ht="18.75">
      <c r="A231" s="41" t="s">
        <v>431</v>
      </c>
      <c r="B231" s="57"/>
      <c r="C231" s="47"/>
    </row>
    <row r="232" spans="1:3" ht="18.75">
      <c r="A232" s="38"/>
      <c r="B232" s="57"/>
      <c r="C232" s="47"/>
    </row>
    <row r="233" spans="1:3" ht="20.25">
      <c r="A233" s="40" t="s">
        <v>325</v>
      </c>
      <c r="B233" s="57" t="s">
        <v>103</v>
      </c>
      <c r="C233" s="47" t="s">
        <v>257</v>
      </c>
    </row>
    <row r="234" spans="1:3" ht="18.75">
      <c r="A234" s="41" t="s">
        <v>339</v>
      </c>
      <c r="B234" s="57"/>
      <c r="C234" s="47"/>
    </row>
    <row r="235" spans="1:3" ht="18.75">
      <c r="A235" s="38"/>
      <c r="B235" s="57"/>
      <c r="C235" s="47"/>
    </row>
    <row r="236" spans="1:3" ht="20.25">
      <c r="A236" s="40" t="s">
        <v>361</v>
      </c>
      <c r="B236" s="57" t="s">
        <v>287</v>
      </c>
      <c r="C236" s="47" t="s">
        <v>449</v>
      </c>
    </row>
    <row r="237" spans="1:3" ht="18.75">
      <c r="A237" s="41" t="s">
        <v>340</v>
      </c>
      <c r="B237" s="57"/>
      <c r="C237" s="47"/>
    </row>
    <row r="238" spans="1:3" ht="18.75">
      <c r="A238" s="41"/>
      <c r="B238" s="57"/>
      <c r="C238" s="47"/>
    </row>
    <row r="239" spans="1:3" ht="20.25">
      <c r="A239" s="40" t="s">
        <v>198</v>
      </c>
      <c r="B239" s="57" t="s">
        <v>199</v>
      </c>
      <c r="C239" s="47" t="s">
        <v>305</v>
      </c>
    </row>
    <row r="240" spans="1:3" ht="18.75">
      <c r="A240" s="41" t="s">
        <v>377</v>
      </c>
      <c r="B240" s="39"/>
      <c r="C240" s="47"/>
    </row>
    <row r="241" spans="1:3" ht="18.75">
      <c r="A241" s="41"/>
      <c r="B241" s="39"/>
      <c r="C241" s="47"/>
    </row>
    <row r="242" spans="1:3" ht="18.75">
      <c r="A242" s="38"/>
      <c r="B242" s="57"/>
      <c r="C242" s="47"/>
    </row>
    <row r="243" spans="1:3" ht="20.25">
      <c r="A243" s="102" t="s">
        <v>152</v>
      </c>
      <c r="B243" s="102"/>
      <c r="C243" s="47"/>
    </row>
    <row r="244" spans="1:3" ht="20.25">
      <c r="A244" s="44"/>
      <c r="B244" s="44"/>
      <c r="C244" s="47"/>
    </row>
    <row r="245" spans="1:3" ht="20.25">
      <c r="A245" s="44"/>
      <c r="B245" s="44"/>
      <c r="C245" s="47"/>
    </row>
    <row r="246" spans="1:3" ht="20.25">
      <c r="A246" s="40" t="s">
        <v>156</v>
      </c>
      <c r="B246" s="57" t="s">
        <v>193</v>
      </c>
      <c r="C246" s="47" t="s">
        <v>311</v>
      </c>
    </row>
    <row r="247" spans="1:3" ht="18.75">
      <c r="A247" s="103" t="s">
        <v>432</v>
      </c>
      <c r="B247" s="57"/>
      <c r="C247" s="47"/>
    </row>
    <row r="248" spans="1:3" ht="18.75">
      <c r="A248" s="103"/>
      <c r="B248" s="57"/>
      <c r="C248" s="47"/>
    </row>
    <row r="249" spans="1:3" ht="18.75" customHeight="1">
      <c r="A249" s="104"/>
      <c r="B249" s="57"/>
      <c r="C249" s="47"/>
    </row>
    <row r="250" spans="1:3" ht="20.25" hidden="1">
      <c r="A250" s="44"/>
      <c r="B250" s="58"/>
      <c r="C250" s="47"/>
    </row>
    <row r="251" spans="1:3" ht="20.25">
      <c r="A251" s="44"/>
      <c r="B251" s="58"/>
      <c r="C251" s="47"/>
    </row>
    <row r="252" spans="1:3" ht="20.25">
      <c r="A252" s="40" t="s">
        <v>155</v>
      </c>
      <c r="B252" s="57" t="s">
        <v>193</v>
      </c>
      <c r="C252" s="47" t="s">
        <v>310</v>
      </c>
    </row>
    <row r="253" spans="1:3" ht="18" customHeight="1">
      <c r="A253" s="103" t="s">
        <v>433</v>
      </c>
      <c r="B253" s="57"/>
      <c r="C253" s="47"/>
    </row>
    <row r="254" spans="1:3" ht="18.75">
      <c r="A254" s="103"/>
      <c r="B254" s="57"/>
      <c r="C254" s="47"/>
    </row>
    <row r="255" spans="1:3" ht="18.75">
      <c r="A255" s="104"/>
      <c r="B255" s="57"/>
      <c r="C255" s="47"/>
    </row>
    <row r="256" spans="1:3" ht="18.75">
      <c r="A256" s="81"/>
      <c r="B256" s="57"/>
      <c r="C256" s="47"/>
    </row>
    <row r="257" spans="1:3" ht="20.25">
      <c r="A257" s="44"/>
      <c r="B257" s="58"/>
      <c r="C257" s="47"/>
    </row>
    <row r="258" spans="1:3" ht="20.25">
      <c r="A258" s="40" t="s">
        <v>154</v>
      </c>
      <c r="B258" s="57" t="s">
        <v>193</v>
      </c>
      <c r="C258" s="47" t="s">
        <v>309</v>
      </c>
    </row>
    <row r="259" spans="1:3" ht="18.75">
      <c r="A259" s="103" t="s">
        <v>434</v>
      </c>
      <c r="B259" s="57"/>
      <c r="C259" s="47"/>
    </row>
    <row r="260" spans="1:3" ht="9" customHeight="1">
      <c r="A260" s="103"/>
      <c r="B260" s="57"/>
      <c r="C260" s="47"/>
    </row>
    <row r="261" spans="1:3" ht="26.25" customHeight="1">
      <c r="A261" s="104"/>
      <c r="B261" s="57"/>
      <c r="C261" s="47"/>
    </row>
    <row r="262" spans="1:3" ht="18.75">
      <c r="A262" s="38"/>
      <c r="B262" s="57"/>
      <c r="C262" s="47"/>
    </row>
    <row r="263" spans="1:3" ht="23.25" customHeight="1">
      <c r="A263" s="40" t="s">
        <v>153</v>
      </c>
      <c r="B263" s="57" t="s">
        <v>193</v>
      </c>
      <c r="C263" s="47" t="s">
        <v>312</v>
      </c>
    </row>
    <row r="264" spans="1:3" ht="18.75">
      <c r="A264" s="103" t="s">
        <v>435</v>
      </c>
      <c r="B264" s="57"/>
      <c r="C264" s="47"/>
    </row>
    <row r="265" spans="1:3" ht="10.5" customHeight="1">
      <c r="A265" s="103"/>
      <c r="B265" s="57"/>
      <c r="C265" s="47"/>
    </row>
    <row r="266" spans="1:3" ht="29.25" customHeight="1">
      <c r="A266" s="104"/>
      <c r="B266" s="57"/>
      <c r="C266" s="47"/>
    </row>
    <row r="267" spans="1:3" ht="27" customHeight="1">
      <c r="A267" s="38"/>
      <c r="B267" s="57"/>
      <c r="C267" s="47"/>
    </row>
    <row r="268" spans="1:3" ht="16.5" customHeight="1">
      <c r="A268" s="38"/>
      <c r="B268" s="59"/>
      <c r="C268" s="47"/>
    </row>
    <row r="269" spans="1:3" ht="18.75">
      <c r="A269" s="38"/>
      <c r="B269" s="59"/>
      <c r="C269" s="47"/>
    </row>
    <row r="270" spans="1:3" ht="20.25">
      <c r="A270" s="102" t="s">
        <v>157</v>
      </c>
      <c r="B270" s="102"/>
      <c r="C270" s="47"/>
    </row>
    <row r="271" spans="1:3" ht="20.25">
      <c r="A271" s="44"/>
      <c r="B271" s="44"/>
      <c r="C271" s="47"/>
    </row>
    <row r="272" spans="1:3" ht="20.25">
      <c r="A272" s="40" t="s">
        <v>439</v>
      </c>
      <c r="B272" s="57" t="s">
        <v>107</v>
      </c>
      <c r="C272" s="47" t="s">
        <v>308</v>
      </c>
    </row>
    <row r="273" spans="1:3" ht="20.25">
      <c r="A273" s="80"/>
      <c r="B273" s="80"/>
      <c r="C273" s="47"/>
    </row>
    <row r="274" spans="1:3" ht="20.25">
      <c r="A274" s="40" t="s">
        <v>440</v>
      </c>
      <c r="B274" s="57" t="s">
        <v>441</v>
      </c>
      <c r="C274" s="47" t="s">
        <v>442</v>
      </c>
    </row>
    <row r="275" spans="1:3" ht="18.75">
      <c r="A275" s="41" t="s">
        <v>444</v>
      </c>
      <c r="B275" s="57"/>
      <c r="C275" s="47"/>
    </row>
    <row r="276" spans="1:3" ht="18.75">
      <c r="A276" s="41" t="s">
        <v>443</v>
      </c>
      <c r="B276" s="57"/>
      <c r="C276" s="47"/>
    </row>
    <row r="277" spans="1:3" ht="20.25">
      <c r="A277" s="44"/>
      <c r="B277" s="58"/>
      <c r="C277" s="47"/>
    </row>
    <row r="278" spans="1:3" ht="20.25">
      <c r="A278" s="40" t="s">
        <v>158</v>
      </c>
      <c r="B278" s="57" t="s">
        <v>159</v>
      </c>
      <c r="C278" s="47" t="s">
        <v>245</v>
      </c>
    </row>
    <row r="279" spans="1:3" ht="18.75">
      <c r="A279" s="38"/>
      <c r="B279" s="57"/>
      <c r="C279" s="47"/>
    </row>
    <row r="280" spans="1:3" ht="20.25">
      <c r="A280" s="40" t="s">
        <v>192</v>
      </c>
      <c r="B280" s="57" t="s">
        <v>109</v>
      </c>
      <c r="C280" s="47" t="s">
        <v>238</v>
      </c>
    </row>
    <row r="281" spans="1:3" ht="20.25">
      <c r="A281" s="40"/>
      <c r="B281" s="57"/>
      <c r="C281" s="47"/>
    </row>
    <row r="282" spans="1:3" ht="20.25">
      <c r="A282" s="40" t="s">
        <v>438</v>
      </c>
      <c r="B282" s="57" t="s">
        <v>100</v>
      </c>
      <c r="C282" s="47" t="s">
        <v>244</v>
      </c>
    </row>
    <row r="283" spans="1:3" ht="18.75">
      <c r="A283" s="38"/>
      <c r="B283" s="57"/>
      <c r="C283" s="47"/>
    </row>
    <row r="284" spans="1:3" ht="20.25">
      <c r="A284" s="40" t="s">
        <v>160</v>
      </c>
      <c r="B284" s="57" t="s">
        <v>109</v>
      </c>
      <c r="C284" s="47" t="s">
        <v>303</v>
      </c>
    </row>
    <row r="285" spans="1:3" ht="20.25">
      <c r="A285" s="40"/>
      <c r="B285" s="57"/>
      <c r="C285" s="47"/>
    </row>
    <row r="286" spans="1:3" ht="20.25">
      <c r="A286" s="40" t="s">
        <v>437</v>
      </c>
      <c r="B286" s="57" t="s">
        <v>128</v>
      </c>
      <c r="C286" s="47" t="s">
        <v>279</v>
      </c>
    </row>
    <row r="287" spans="1:3" ht="18.75">
      <c r="A287" s="38"/>
      <c r="B287" s="57"/>
      <c r="C287" s="47"/>
    </row>
    <row r="288" spans="1:3" ht="20.25">
      <c r="A288" s="40" t="s">
        <v>161</v>
      </c>
      <c r="B288" s="57" t="s">
        <v>109</v>
      </c>
      <c r="C288" s="47" t="s">
        <v>302</v>
      </c>
    </row>
    <row r="289" spans="1:3" ht="18.75">
      <c r="A289" s="38"/>
      <c r="B289" s="57"/>
      <c r="C289" s="47"/>
    </row>
    <row r="290" spans="1:3" ht="20.25">
      <c r="A290" s="40" t="s">
        <v>162</v>
      </c>
      <c r="B290" s="57" t="s">
        <v>109</v>
      </c>
      <c r="C290" s="47" t="s">
        <v>238</v>
      </c>
    </row>
    <row r="291" spans="1:3" ht="18.75">
      <c r="A291" s="38"/>
      <c r="B291" s="57"/>
      <c r="C291" s="47"/>
    </row>
    <row r="292" spans="1:3" ht="20.25">
      <c r="A292" s="40" t="s">
        <v>436</v>
      </c>
      <c r="B292" s="57" t="s">
        <v>114</v>
      </c>
      <c r="C292" s="47" t="s">
        <v>225</v>
      </c>
    </row>
    <row r="293" spans="1:3" ht="18.75">
      <c r="A293" s="38"/>
      <c r="B293" s="59"/>
      <c r="C293" s="47"/>
    </row>
    <row r="294" spans="1:3" ht="20.25">
      <c r="A294" s="102" t="s">
        <v>163</v>
      </c>
      <c r="B294" s="102"/>
      <c r="C294" s="47"/>
    </row>
    <row r="295" spans="1:3" ht="18.75">
      <c r="A295" s="38"/>
      <c r="B295" s="59"/>
      <c r="C295" s="47"/>
    </row>
    <row r="296" spans="1:3" ht="18.75">
      <c r="A296" s="38"/>
      <c r="B296" s="59"/>
      <c r="C296" s="47"/>
    </row>
    <row r="297" spans="1:3" ht="20.25">
      <c r="A297" s="40" t="s">
        <v>164</v>
      </c>
      <c r="B297" s="57" t="s">
        <v>109</v>
      </c>
      <c r="C297" s="47" t="s">
        <v>228</v>
      </c>
    </row>
    <row r="298" spans="1:3" ht="18.75">
      <c r="A298" s="38"/>
      <c r="B298" s="57"/>
      <c r="C298" s="47"/>
    </row>
    <row r="299" spans="1:3" ht="20.25">
      <c r="A299" s="40" t="s">
        <v>165</v>
      </c>
      <c r="B299" s="57" t="s">
        <v>109</v>
      </c>
      <c r="C299" s="47" t="s">
        <v>232</v>
      </c>
    </row>
    <row r="300" spans="1:3" ht="18.75">
      <c r="A300" s="38"/>
      <c r="B300" s="57"/>
      <c r="C300" s="47"/>
    </row>
    <row r="301" spans="1:3" ht="20.25">
      <c r="A301" s="40" t="s">
        <v>167</v>
      </c>
      <c r="B301" s="57" t="s">
        <v>106</v>
      </c>
      <c r="C301" s="47" t="s">
        <v>225</v>
      </c>
    </row>
    <row r="302" spans="1:3" ht="18.75">
      <c r="A302" s="38"/>
      <c r="B302" s="57"/>
      <c r="C302" s="47"/>
    </row>
    <row r="303" spans="1:3" ht="20.25">
      <c r="A303" s="40" t="s">
        <v>166</v>
      </c>
      <c r="B303" s="57" t="s">
        <v>114</v>
      </c>
      <c r="C303" s="47" t="s">
        <v>232</v>
      </c>
    </row>
    <row r="304" spans="1:3" ht="18.75">
      <c r="A304" s="38"/>
      <c r="B304" s="57"/>
      <c r="C304" s="47"/>
    </row>
    <row r="305" spans="1:3" ht="20.25">
      <c r="A305" s="40" t="s">
        <v>168</v>
      </c>
      <c r="B305" s="57" t="s">
        <v>115</v>
      </c>
      <c r="C305" s="47" t="s">
        <v>233</v>
      </c>
    </row>
    <row r="306" spans="1:3" ht="18.75">
      <c r="A306" s="38"/>
      <c r="B306" s="57"/>
      <c r="C306" s="47"/>
    </row>
    <row r="307" spans="1:3" ht="20.25">
      <c r="A307" s="40" t="s">
        <v>169</v>
      </c>
      <c r="B307" s="57" t="s">
        <v>114</v>
      </c>
      <c r="C307" s="47" t="s">
        <v>231</v>
      </c>
    </row>
    <row r="308" spans="1:3" ht="18.75">
      <c r="A308" s="38"/>
      <c r="B308" s="57"/>
      <c r="C308" s="47"/>
    </row>
    <row r="309" spans="1:3" ht="20.25">
      <c r="A309" s="40" t="s">
        <v>170</v>
      </c>
      <c r="B309" s="57" t="s">
        <v>171</v>
      </c>
      <c r="C309" s="47" t="s">
        <v>265</v>
      </c>
    </row>
    <row r="310" spans="1:3" ht="18.75">
      <c r="A310" s="38"/>
      <c r="B310" s="57"/>
      <c r="C310" s="47"/>
    </row>
    <row r="311" spans="1:3" ht="18.75">
      <c r="A311" s="38"/>
      <c r="B311" s="59"/>
      <c r="C311" s="47"/>
    </row>
    <row r="312" spans="1:3" ht="20.25">
      <c r="A312" s="102" t="s">
        <v>172</v>
      </c>
      <c r="B312" s="102"/>
      <c r="C312" s="47"/>
    </row>
    <row r="313" spans="1:3" ht="18.75">
      <c r="A313" s="38"/>
      <c r="B313" s="59"/>
      <c r="C313" s="47"/>
    </row>
    <row r="314" spans="1:3" ht="18.75">
      <c r="A314" s="38"/>
      <c r="B314" s="75"/>
      <c r="C314" s="47"/>
    </row>
    <row r="315" spans="1:3" ht="20.25">
      <c r="A315" s="40" t="s">
        <v>386</v>
      </c>
      <c r="B315" s="57" t="s">
        <v>174</v>
      </c>
      <c r="C315" s="47" t="s">
        <v>255</v>
      </c>
    </row>
    <row r="316" spans="1:3" ht="20.25">
      <c r="A316" s="40"/>
      <c r="B316" s="75"/>
      <c r="C316" s="47"/>
    </row>
    <row r="317" spans="1:3" ht="20.25">
      <c r="A317" s="40" t="s">
        <v>173</v>
      </c>
      <c r="B317" s="57" t="s">
        <v>174</v>
      </c>
      <c r="C317" s="47" t="s">
        <v>255</v>
      </c>
    </row>
    <row r="318" spans="1:3" ht="20.25">
      <c r="A318" s="40"/>
      <c r="B318" s="57"/>
      <c r="C318" s="47"/>
    </row>
    <row r="319" spans="1:3" ht="20.25">
      <c r="A319" s="40" t="s">
        <v>372</v>
      </c>
      <c r="B319" s="57" t="s">
        <v>174</v>
      </c>
      <c r="C319" s="47" t="s">
        <v>255</v>
      </c>
    </row>
    <row r="320" spans="1:3" ht="18.75">
      <c r="A320" s="38"/>
      <c r="B320" s="57"/>
      <c r="C320" s="47"/>
    </row>
    <row r="321" spans="1:3" ht="20.25">
      <c r="A321" s="40" t="s">
        <v>175</v>
      </c>
      <c r="B321" s="57" t="s">
        <v>174</v>
      </c>
      <c r="C321" s="47" t="s">
        <v>256</v>
      </c>
    </row>
    <row r="322" spans="1:3" ht="20.25">
      <c r="A322" s="40"/>
      <c r="B322" s="57"/>
      <c r="C322" s="47"/>
    </row>
    <row r="323" spans="1:3" ht="20.25">
      <c r="A323" s="40" t="s">
        <v>363</v>
      </c>
      <c r="B323" s="57" t="s">
        <v>174</v>
      </c>
      <c r="C323" s="47" t="s">
        <v>255</v>
      </c>
    </row>
    <row r="324" spans="1:3" ht="20.25">
      <c r="A324" s="40"/>
      <c r="B324" s="57"/>
      <c r="C324" s="47"/>
    </row>
    <row r="325" spans="1:3" ht="20.25">
      <c r="A325" s="40" t="s">
        <v>362</v>
      </c>
      <c r="B325" s="57" t="s">
        <v>174</v>
      </c>
      <c r="C325" s="47" t="s">
        <v>255</v>
      </c>
    </row>
    <row r="326" spans="1:3" ht="20.25">
      <c r="A326" s="40"/>
      <c r="B326" s="57"/>
      <c r="C326" s="47"/>
    </row>
    <row r="327" spans="1:3" ht="20.25">
      <c r="A327" s="40" t="s">
        <v>176</v>
      </c>
      <c r="B327" s="57" t="s">
        <v>174</v>
      </c>
      <c r="C327" s="47" t="s">
        <v>255</v>
      </c>
    </row>
    <row r="328" spans="1:3" ht="20.25">
      <c r="A328" s="40"/>
      <c r="B328" s="57"/>
      <c r="C328" s="47"/>
    </row>
    <row r="329" spans="1:3" ht="20.25">
      <c r="A329" s="40" t="s">
        <v>177</v>
      </c>
      <c r="B329" s="57" t="s">
        <v>174</v>
      </c>
      <c r="C329" s="47" t="s">
        <v>255</v>
      </c>
    </row>
    <row r="330" spans="1:3" ht="20.25">
      <c r="A330" s="40"/>
      <c r="B330" s="39"/>
      <c r="C330" s="47"/>
    </row>
    <row r="331" spans="1:3" ht="22.5">
      <c r="A331" s="40"/>
      <c r="B331" s="59"/>
      <c r="C331" s="60"/>
    </row>
    <row r="332" spans="1:3" ht="18.75">
      <c r="A332" s="38"/>
      <c r="B332" s="59"/>
      <c r="C332" s="47"/>
    </row>
    <row r="333" spans="1:3" ht="18.75">
      <c r="A333" s="39"/>
      <c r="B333" s="39"/>
      <c r="C333" s="61"/>
    </row>
    <row r="334" spans="1:3" ht="21.75" customHeight="1">
      <c r="A334" s="105" t="s">
        <v>214</v>
      </c>
      <c r="B334" s="106"/>
      <c r="C334" s="106"/>
    </row>
    <row r="335" spans="1:3" ht="28.5" customHeight="1">
      <c r="A335" s="40"/>
      <c r="B335" s="57"/>
      <c r="C335" s="47"/>
    </row>
    <row r="336" spans="1:3" ht="20.25">
      <c r="A336" s="40" t="s">
        <v>215</v>
      </c>
      <c r="B336" s="57" t="s">
        <v>179</v>
      </c>
      <c r="C336" s="47" t="s">
        <v>232</v>
      </c>
    </row>
    <row r="337" spans="1:3" ht="20.25">
      <c r="A337" s="40"/>
      <c r="B337" s="57"/>
      <c r="C337" s="47"/>
    </row>
    <row r="338" spans="1:3" ht="20.25">
      <c r="A338" s="40" t="s">
        <v>216</v>
      </c>
      <c r="B338" s="57" t="s">
        <v>313</v>
      </c>
      <c r="C338" s="47" t="s">
        <v>259</v>
      </c>
    </row>
    <row r="339" spans="1:3" ht="18.75">
      <c r="A339" s="38"/>
      <c r="B339" s="57"/>
      <c r="C339" s="47"/>
    </row>
    <row r="340" spans="1:3" ht="20.25">
      <c r="A340" s="40" t="s">
        <v>217</v>
      </c>
      <c r="B340" s="57" t="s">
        <v>179</v>
      </c>
      <c r="C340" s="47" t="s">
        <v>259</v>
      </c>
    </row>
    <row r="341" spans="1:3" ht="18.75">
      <c r="A341" s="38"/>
      <c r="B341" s="57"/>
      <c r="C341" s="47"/>
    </row>
    <row r="342" spans="1:3" ht="20.25">
      <c r="A342" s="102" t="s">
        <v>178</v>
      </c>
      <c r="B342" s="102"/>
      <c r="C342" s="110"/>
    </row>
    <row r="343" spans="1:3" ht="20.25">
      <c r="A343" s="44"/>
      <c r="B343" s="58"/>
      <c r="C343" s="69"/>
    </row>
    <row r="344" spans="1:3" ht="20.25">
      <c r="A344" s="40" t="s">
        <v>180</v>
      </c>
      <c r="B344" s="57" t="s">
        <v>365</v>
      </c>
      <c r="C344" s="47" t="s">
        <v>260</v>
      </c>
    </row>
    <row r="345" spans="1:3" ht="20.25">
      <c r="A345" s="40"/>
      <c r="B345" s="57"/>
      <c r="C345" s="47"/>
    </row>
    <row r="346" spans="1:3" ht="20.25">
      <c r="A346" s="40" t="s">
        <v>341</v>
      </c>
      <c r="B346" s="57" t="s">
        <v>364</v>
      </c>
      <c r="C346" s="47" t="s">
        <v>261</v>
      </c>
    </row>
    <row r="347" spans="1:3" ht="20.25">
      <c r="A347" s="40"/>
      <c r="B347" s="57"/>
      <c r="C347" s="47"/>
    </row>
    <row r="348" spans="1:3" ht="20.25">
      <c r="A348" s="40" t="s">
        <v>396</v>
      </c>
      <c r="B348" s="57" t="s">
        <v>364</v>
      </c>
      <c r="C348" s="47" t="s">
        <v>261</v>
      </c>
    </row>
    <row r="349" spans="1:3" ht="20.25">
      <c r="A349" s="40"/>
      <c r="B349" s="57"/>
      <c r="C349" s="47"/>
    </row>
    <row r="350" spans="1:3" ht="20.25">
      <c r="A350" s="40" t="s">
        <v>220</v>
      </c>
      <c r="B350" s="57" t="s">
        <v>219</v>
      </c>
      <c r="C350" s="47" t="s">
        <v>233</v>
      </c>
    </row>
    <row r="351" spans="1:3" ht="20.25">
      <c r="A351" s="40"/>
      <c r="B351" s="57"/>
      <c r="C351" s="47"/>
    </row>
    <row r="352" spans="1:3" ht="20.25">
      <c r="A352" s="40" t="s">
        <v>221</v>
      </c>
      <c r="B352" s="57" t="s">
        <v>219</v>
      </c>
      <c r="C352" s="47" t="s">
        <v>232</v>
      </c>
    </row>
    <row r="353" spans="1:3" ht="20.25">
      <c r="A353" s="40"/>
      <c r="B353" s="57"/>
      <c r="C353" s="47"/>
    </row>
    <row r="354" spans="1:3" ht="20.25">
      <c r="A354" s="40" t="s">
        <v>262</v>
      </c>
      <c r="B354" s="57" t="s">
        <v>219</v>
      </c>
      <c r="C354" s="47" t="s">
        <v>232</v>
      </c>
    </row>
    <row r="355" spans="1:3" ht="20.25">
      <c r="A355" s="40"/>
      <c r="B355" s="57"/>
      <c r="C355" s="47"/>
    </row>
    <row r="356" spans="1:3" ht="20.25">
      <c r="A356" s="40" t="s">
        <v>222</v>
      </c>
      <c r="B356" s="57" t="s">
        <v>223</v>
      </c>
      <c r="C356" s="47" t="s">
        <v>263</v>
      </c>
    </row>
    <row r="357" spans="1:3" ht="20.25">
      <c r="A357" s="40"/>
      <c r="B357" s="57"/>
      <c r="C357" s="47"/>
    </row>
    <row r="358" spans="1:3" ht="20.25">
      <c r="A358" s="40" t="s">
        <v>226</v>
      </c>
      <c r="B358" s="57" t="s">
        <v>224</v>
      </c>
      <c r="C358" s="47" t="s">
        <v>259</v>
      </c>
    </row>
    <row r="359" spans="1:3" ht="20.25">
      <c r="A359" s="40"/>
      <c r="B359" s="57"/>
      <c r="C359" s="47"/>
    </row>
    <row r="360" spans="1:3" ht="20.25">
      <c r="A360" s="40" t="s">
        <v>229</v>
      </c>
      <c r="B360" s="57" t="s">
        <v>227</v>
      </c>
      <c r="C360" s="47" t="s">
        <v>307</v>
      </c>
    </row>
    <row r="361" spans="1:3" ht="20.25">
      <c r="A361" s="40"/>
      <c r="B361" s="57"/>
      <c r="C361" s="47"/>
    </row>
    <row r="362" spans="1:3" ht="20.25">
      <c r="A362" s="40" t="s">
        <v>234</v>
      </c>
      <c r="B362" s="57" t="s">
        <v>227</v>
      </c>
      <c r="C362" s="47" t="s">
        <v>265</v>
      </c>
    </row>
    <row r="363" spans="1:3" ht="20.25">
      <c r="A363" s="40"/>
      <c r="B363" s="57"/>
      <c r="C363" s="47"/>
    </row>
    <row r="364" spans="1:3" ht="20.25">
      <c r="A364" s="40" t="s">
        <v>230</v>
      </c>
      <c r="B364" s="57" t="s">
        <v>200</v>
      </c>
      <c r="C364" s="47" t="s">
        <v>231</v>
      </c>
    </row>
    <row r="365" spans="1:3" ht="20.25">
      <c r="A365" s="40"/>
      <c r="B365" s="57"/>
      <c r="C365" s="47"/>
    </row>
    <row r="366" spans="1:3" ht="20.25">
      <c r="A366" s="40" t="s">
        <v>342</v>
      </c>
      <c r="B366" s="57" t="s">
        <v>223</v>
      </c>
      <c r="C366" s="47" t="s">
        <v>233</v>
      </c>
    </row>
    <row r="367" spans="1:3" ht="20.25">
      <c r="A367" s="40"/>
      <c r="B367" s="57"/>
      <c r="C367" s="47"/>
    </row>
    <row r="368" spans="1:3" ht="20.25">
      <c r="A368" s="40" t="s">
        <v>327</v>
      </c>
      <c r="B368" s="57" t="s">
        <v>328</v>
      </c>
      <c r="C368" s="47" t="s">
        <v>326</v>
      </c>
    </row>
    <row r="369" spans="1:4" ht="18.75">
      <c r="A369" s="41" t="s">
        <v>366</v>
      </c>
      <c r="B369" s="39"/>
      <c r="C369" s="47"/>
      <c r="D369" t="s">
        <v>15</v>
      </c>
    </row>
    <row r="370" spans="1:4" ht="26.25" customHeight="1">
      <c r="A370" s="41" t="s">
        <v>218</v>
      </c>
      <c r="B370" s="39"/>
      <c r="C370" s="47"/>
    </row>
    <row r="371" spans="1:4" ht="20.25">
      <c r="A371" s="40"/>
      <c r="B371" s="39"/>
      <c r="C371" s="47"/>
    </row>
    <row r="372" spans="1:4">
      <c r="A372" s="105" t="s">
        <v>272</v>
      </c>
      <c r="B372" s="106"/>
      <c r="C372" s="106"/>
    </row>
    <row r="373" spans="1:4" ht="20.25">
      <c r="A373" s="40"/>
      <c r="B373" s="57"/>
      <c r="C373" s="47"/>
    </row>
    <row r="374" spans="1:4" ht="20.25">
      <c r="A374" s="40" t="s">
        <v>343</v>
      </c>
      <c r="B374" s="57" t="s">
        <v>227</v>
      </c>
      <c r="C374" s="47" t="s">
        <v>258</v>
      </c>
    </row>
    <row r="375" spans="1:4" ht="20.25">
      <c r="A375" s="40"/>
      <c r="B375" s="57"/>
      <c r="C375" s="47"/>
    </row>
    <row r="376" spans="1:4" ht="20.25">
      <c r="A376" s="40" t="s">
        <v>398</v>
      </c>
      <c r="B376" s="57" t="s">
        <v>227</v>
      </c>
      <c r="C376" s="47" t="s">
        <v>273</v>
      </c>
    </row>
    <row r="377" spans="1:4" ht="20.25">
      <c r="A377" s="40"/>
      <c r="B377" s="57"/>
      <c r="C377" s="47"/>
    </row>
    <row r="378" spans="1:4" ht="20.25">
      <c r="A378" s="40" t="s">
        <v>274</v>
      </c>
      <c r="B378" s="57" t="s">
        <v>227</v>
      </c>
      <c r="C378" s="47" t="s">
        <v>275</v>
      </c>
    </row>
    <row r="379" spans="1:4" ht="20.25">
      <c r="A379" s="40"/>
      <c r="B379" s="57"/>
      <c r="C379" s="47"/>
    </row>
    <row r="380" spans="1:4" ht="20.25">
      <c r="A380" s="40" t="s">
        <v>399</v>
      </c>
      <c r="B380" s="57" t="s">
        <v>227</v>
      </c>
      <c r="C380" s="47" t="s">
        <v>275</v>
      </c>
    </row>
    <row r="381" spans="1:4" ht="20.25">
      <c r="A381" s="40"/>
      <c r="B381" s="57"/>
      <c r="C381" s="47"/>
    </row>
    <row r="382" spans="1:4" ht="20.25">
      <c r="A382" s="40" t="s">
        <v>400</v>
      </c>
      <c r="B382" s="57" t="s">
        <v>227</v>
      </c>
      <c r="C382" s="47" t="s">
        <v>276</v>
      </c>
    </row>
    <row r="383" spans="1:4" ht="20.25">
      <c r="A383" s="40"/>
      <c r="B383" s="57"/>
      <c r="C383" s="47"/>
    </row>
    <row r="384" spans="1:4" ht="20.25">
      <c r="A384" s="62" t="s">
        <v>344</v>
      </c>
      <c r="B384" s="70" t="s">
        <v>201</v>
      </c>
      <c r="C384" s="64" t="s">
        <v>244</v>
      </c>
    </row>
    <row r="385" spans="1:3" ht="18.75">
      <c r="A385" s="50" t="s">
        <v>210</v>
      </c>
      <c r="B385" s="70"/>
      <c r="C385" s="64"/>
    </row>
    <row r="386" spans="1:3" ht="20.25">
      <c r="A386" s="62"/>
      <c r="B386" s="70"/>
      <c r="C386" s="64"/>
    </row>
    <row r="387" spans="1:3" ht="20.25">
      <c r="A387" s="62" t="s">
        <v>345</v>
      </c>
      <c r="B387" s="70" t="s">
        <v>201</v>
      </c>
      <c r="C387" s="64" t="s">
        <v>276</v>
      </c>
    </row>
    <row r="388" spans="1:3" ht="18.75">
      <c r="A388" s="50" t="s">
        <v>211</v>
      </c>
      <c r="B388" s="70"/>
      <c r="C388" s="64"/>
    </row>
    <row r="389" spans="1:3" ht="20.25">
      <c r="A389" s="62"/>
      <c r="B389" s="70"/>
      <c r="C389" s="64"/>
    </row>
    <row r="390" spans="1:3" ht="20.25">
      <c r="A390" s="62" t="s">
        <v>401</v>
      </c>
      <c r="B390" s="70" t="s">
        <v>201</v>
      </c>
      <c r="C390" s="64" t="s">
        <v>245</v>
      </c>
    </row>
    <row r="391" spans="1:3" ht="18.75">
      <c r="A391" s="50" t="s">
        <v>209</v>
      </c>
      <c r="B391" s="70"/>
      <c r="C391" s="64"/>
    </row>
    <row r="392" spans="1:3" ht="20.25">
      <c r="A392" s="62"/>
      <c r="B392" s="70"/>
      <c r="C392" s="64"/>
    </row>
    <row r="393" spans="1:3" ht="20.25">
      <c r="A393" s="62" t="s">
        <v>213</v>
      </c>
      <c r="B393" s="70" t="s">
        <v>201</v>
      </c>
      <c r="C393" s="64" t="s">
        <v>244</v>
      </c>
    </row>
    <row r="394" spans="1:3" ht="21" customHeight="1">
      <c r="A394" s="41" t="s">
        <v>212</v>
      </c>
      <c r="B394" s="57"/>
      <c r="C394" s="54"/>
    </row>
    <row r="395" spans="1:3" ht="21" customHeight="1">
      <c r="A395" s="40"/>
      <c r="B395" s="39"/>
      <c r="C395" s="47"/>
    </row>
    <row r="396" spans="1:3" ht="21" customHeight="1">
      <c r="A396" s="62"/>
      <c r="B396" s="63"/>
      <c r="C396" s="65"/>
    </row>
    <row r="397" spans="1:3" ht="21" customHeight="1">
      <c r="A397" s="105" t="s">
        <v>266</v>
      </c>
      <c r="B397" s="106"/>
      <c r="C397" s="106"/>
    </row>
    <row r="398" spans="1:3" ht="21" customHeight="1">
      <c r="A398" s="66"/>
      <c r="B398" s="67"/>
      <c r="C398" s="67"/>
    </row>
    <row r="399" spans="1:3" ht="21" customHeight="1">
      <c r="A399" s="62" t="s">
        <v>208</v>
      </c>
      <c r="B399" s="70" t="s">
        <v>268</v>
      </c>
      <c r="C399" s="64" t="s">
        <v>254</v>
      </c>
    </row>
    <row r="400" spans="1:3" ht="21" customHeight="1">
      <c r="A400" s="62"/>
      <c r="B400" s="70"/>
      <c r="C400" s="64"/>
    </row>
    <row r="401" spans="1:3" ht="21" customHeight="1">
      <c r="A401" s="62" t="s">
        <v>207</v>
      </c>
      <c r="B401" s="70" t="s">
        <v>202</v>
      </c>
      <c r="C401" s="64" t="s">
        <v>264</v>
      </c>
    </row>
    <row r="402" spans="1:3" ht="21" customHeight="1">
      <c r="A402" s="62"/>
      <c r="B402" s="70"/>
      <c r="C402" s="64"/>
    </row>
    <row r="403" spans="1:3" ht="21" customHeight="1">
      <c r="A403" s="62" t="s">
        <v>269</v>
      </c>
      <c r="B403" s="70" t="s">
        <v>270</v>
      </c>
      <c r="C403" s="64" t="s">
        <v>232</v>
      </c>
    </row>
    <row r="404" spans="1:3" ht="21" customHeight="1">
      <c r="A404" s="62"/>
      <c r="B404" s="70"/>
      <c r="C404" s="64"/>
    </row>
    <row r="405" spans="1:3" ht="21" customHeight="1">
      <c r="A405" s="62" t="s">
        <v>206</v>
      </c>
      <c r="B405" s="70" t="s">
        <v>267</v>
      </c>
      <c r="C405" s="64" t="s">
        <v>232</v>
      </c>
    </row>
    <row r="406" spans="1:3" ht="21" customHeight="1">
      <c r="A406" s="62"/>
      <c r="B406" s="70"/>
      <c r="C406" s="64"/>
    </row>
    <row r="407" spans="1:3" ht="21" customHeight="1">
      <c r="A407" s="62" t="s">
        <v>380</v>
      </c>
      <c r="B407" s="70" t="s">
        <v>271</v>
      </c>
      <c r="C407" s="64" t="s">
        <v>306</v>
      </c>
    </row>
    <row r="408" spans="1:3" ht="21" customHeight="1">
      <c r="A408" s="62"/>
      <c r="B408" s="70"/>
      <c r="C408" s="64"/>
    </row>
    <row r="409" spans="1:3" ht="21" customHeight="1">
      <c r="A409" s="62" t="s">
        <v>205</v>
      </c>
      <c r="B409" s="70" t="s">
        <v>268</v>
      </c>
      <c r="C409" s="64" t="s">
        <v>232</v>
      </c>
    </row>
    <row r="410" spans="1:3" ht="21" customHeight="1">
      <c r="A410" s="62"/>
      <c r="B410" s="70"/>
      <c r="C410" s="64"/>
    </row>
    <row r="411" spans="1:3" ht="21" customHeight="1">
      <c r="A411" s="62" t="s">
        <v>203</v>
      </c>
      <c r="B411" s="70" t="s">
        <v>179</v>
      </c>
      <c r="C411" s="64" t="s">
        <v>306</v>
      </c>
    </row>
    <row r="412" spans="1:3" ht="21" customHeight="1">
      <c r="A412" s="66"/>
      <c r="B412" s="74"/>
      <c r="C412" s="64"/>
    </row>
    <row r="413" spans="1:3" ht="21" customHeight="1">
      <c r="A413" s="62" t="s">
        <v>204</v>
      </c>
      <c r="B413" s="70" t="s">
        <v>179</v>
      </c>
      <c r="C413" s="64" t="s">
        <v>233</v>
      </c>
    </row>
    <row r="414" spans="1:3" ht="21" customHeight="1">
      <c r="A414" s="62"/>
      <c r="B414" s="70"/>
      <c r="C414" s="64"/>
    </row>
    <row r="415" spans="1:3" ht="21" customHeight="1">
      <c r="A415" s="62"/>
      <c r="B415" s="63"/>
      <c r="C415" s="64"/>
    </row>
    <row r="416" spans="1:3" ht="21" customHeight="1">
      <c r="A416" s="68" t="s">
        <v>235</v>
      </c>
      <c r="B416" s="63"/>
      <c r="C416" s="64"/>
    </row>
    <row r="417" spans="1:3" ht="21" customHeight="1">
      <c r="A417" s="68"/>
      <c r="B417" s="63"/>
      <c r="C417" s="64"/>
    </row>
    <row r="418" spans="1:3" ht="21" customHeight="1">
      <c r="A418" s="68"/>
      <c r="B418" s="63"/>
      <c r="C418" s="64"/>
    </row>
    <row r="419" spans="1:3" ht="21" customHeight="1">
      <c r="A419" s="40" t="s">
        <v>445</v>
      </c>
      <c r="B419" s="63"/>
      <c r="C419" s="64"/>
    </row>
    <row r="420" spans="1:3" ht="21" customHeight="1">
      <c r="A420" s="41"/>
      <c r="B420" s="63"/>
      <c r="C420" s="64"/>
    </row>
    <row r="421" spans="1:3" ht="21" customHeight="1">
      <c r="A421" s="40"/>
      <c r="B421" s="63"/>
      <c r="C421" s="64"/>
    </row>
    <row r="422" spans="1:3" ht="21" customHeight="1">
      <c r="A422" s="40" t="s">
        <v>236</v>
      </c>
      <c r="B422" s="63" t="s">
        <v>314</v>
      </c>
      <c r="C422" s="64" t="s">
        <v>233</v>
      </c>
    </row>
    <row r="423" spans="1:3" ht="21" customHeight="1">
      <c r="A423" s="41" t="s">
        <v>237</v>
      </c>
      <c r="B423" s="63"/>
      <c r="C423" s="64"/>
    </row>
    <row r="424" spans="1:3" ht="21" customHeight="1">
      <c r="A424" s="40"/>
      <c r="B424" s="63"/>
      <c r="C424" s="64"/>
    </row>
    <row r="425" spans="1:3" ht="21" customHeight="1">
      <c r="A425" s="40" t="s">
        <v>291</v>
      </c>
      <c r="B425" s="63" t="s">
        <v>227</v>
      </c>
      <c r="C425" s="64" t="s">
        <v>302</v>
      </c>
    </row>
    <row r="426" spans="1:3" ht="21" customHeight="1">
      <c r="A426" s="41" t="s">
        <v>407</v>
      </c>
      <c r="B426" s="63"/>
      <c r="C426" s="64"/>
    </row>
    <row r="427" spans="1:3" ht="21" customHeight="1">
      <c r="A427" s="40"/>
      <c r="B427" s="63"/>
      <c r="C427" s="64"/>
    </row>
    <row r="428" spans="1:3" ht="21" customHeight="1">
      <c r="A428" s="40" t="s">
        <v>239</v>
      </c>
      <c r="B428" s="63" t="s">
        <v>240</v>
      </c>
      <c r="C428" s="64" t="s">
        <v>245</v>
      </c>
    </row>
    <row r="429" spans="1:3" ht="21" customHeight="1">
      <c r="A429" s="41" t="s">
        <v>394</v>
      </c>
      <c r="B429" s="63"/>
      <c r="C429" s="64"/>
    </row>
    <row r="430" spans="1:3" ht="21" customHeight="1">
      <c r="A430" s="38"/>
      <c r="B430" s="63"/>
      <c r="C430" s="64"/>
    </row>
    <row r="431" spans="1:3" ht="21" customHeight="1">
      <c r="A431" s="40" t="s">
        <v>241</v>
      </c>
      <c r="B431" s="63" t="s">
        <v>315</v>
      </c>
      <c r="C431" s="64" t="s">
        <v>302</v>
      </c>
    </row>
    <row r="432" spans="1:3" ht="21" customHeight="1">
      <c r="A432" s="41" t="s">
        <v>242</v>
      </c>
      <c r="B432" s="63"/>
      <c r="C432" s="64"/>
    </row>
    <row r="433" spans="1:3" ht="21" customHeight="1">
      <c r="A433" s="38"/>
      <c r="B433" s="63"/>
      <c r="C433" s="64"/>
    </row>
    <row r="434" spans="1:3" ht="21" customHeight="1">
      <c r="A434" s="40" t="s">
        <v>292</v>
      </c>
      <c r="B434" s="63" t="s">
        <v>219</v>
      </c>
      <c r="C434" s="64" t="s">
        <v>265</v>
      </c>
    </row>
    <row r="435" spans="1:3" ht="21" customHeight="1">
      <c r="A435" s="41" t="s">
        <v>395</v>
      </c>
      <c r="B435" s="63"/>
      <c r="C435" s="64"/>
    </row>
    <row r="436" spans="1:3" ht="21" customHeight="1">
      <c r="A436" s="68"/>
      <c r="B436" s="63"/>
      <c r="C436" s="64"/>
    </row>
    <row r="437" spans="1:3" ht="21" customHeight="1">
      <c r="A437" s="62" t="s">
        <v>346</v>
      </c>
      <c r="B437" s="63" t="s">
        <v>240</v>
      </c>
      <c r="C437" s="64" t="s">
        <v>250</v>
      </c>
    </row>
    <row r="438" spans="1:3" ht="21" customHeight="1">
      <c r="A438" s="62"/>
      <c r="B438" s="63"/>
      <c r="C438" s="64"/>
    </row>
    <row r="439" spans="1:3" ht="21" customHeight="1">
      <c r="A439" s="66"/>
      <c r="B439" s="67"/>
      <c r="C439" s="64"/>
    </row>
    <row r="440" spans="1:3">
      <c r="A440" s="36"/>
      <c r="B440" s="36"/>
    </row>
    <row r="441" spans="1:3">
      <c r="A441" s="36"/>
      <c r="B441" s="36"/>
    </row>
    <row r="442" spans="1:3">
      <c r="A442" s="36"/>
      <c r="B442" s="36"/>
    </row>
    <row r="443" spans="1:3">
      <c r="A443" s="36"/>
      <c r="B443" s="36"/>
    </row>
    <row r="444" spans="1:3">
      <c r="A444" s="36"/>
      <c r="B444" s="36"/>
    </row>
    <row r="445" spans="1:3">
      <c r="A445" s="36"/>
      <c r="B445" s="36"/>
    </row>
    <row r="446" spans="1:3">
      <c r="A446" s="36"/>
      <c r="B446" s="36"/>
    </row>
    <row r="447" spans="1:3">
      <c r="A447" s="36"/>
      <c r="B447" s="36"/>
    </row>
    <row r="448" spans="1:3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494" spans="1:2">
      <c r="A494" s="36"/>
      <c r="B494" s="36"/>
    </row>
    <row r="495" spans="1:2">
      <c r="A495" s="36"/>
      <c r="B495" s="36"/>
    </row>
    <row r="496" spans="1:2">
      <c r="A496" s="36"/>
      <c r="B496" s="36"/>
    </row>
    <row r="497" spans="1:2">
      <c r="A497" s="36"/>
      <c r="B497" s="36"/>
    </row>
    <row r="498" spans="1:2">
      <c r="A498" s="36"/>
      <c r="B498" s="36"/>
    </row>
    <row r="499" spans="1:2">
      <c r="A499" s="36"/>
      <c r="B499" s="36"/>
    </row>
    <row r="500" spans="1:2">
      <c r="A500" s="36"/>
      <c r="B500" s="36"/>
    </row>
    <row r="501" spans="1:2">
      <c r="A501" s="36"/>
      <c r="B501" s="36"/>
    </row>
    <row r="502" spans="1:2">
      <c r="A502" s="36"/>
      <c r="B502" s="36"/>
    </row>
    <row r="503" spans="1:2">
      <c r="A503" s="36"/>
      <c r="B503" s="36"/>
    </row>
    <row r="504" spans="1:2">
      <c r="A504" s="36"/>
      <c r="B504" s="36"/>
    </row>
    <row r="505" spans="1:2">
      <c r="A505" s="36"/>
      <c r="B505" s="36"/>
    </row>
    <row r="506" spans="1:2">
      <c r="A506" s="36"/>
      <c r="B506" s="36"/>
    </row>
    <row r="507" spans="1:2">
      <c r="A507" s="36"/>
      <c r="B507" s="36"/>
    </row>
    <row r="508" spans="1:2">
      <c r="A508" s="36"/>
      <c r="B508" s="36"/>
    </row>
    <row r="509" spans="1:2">
      <c r="A509" s="36"/>
      <c r="B509" s="36"/>
    </row>
    <row r="510" spans="1:2">
      <c r="A510" s="36"/>
      <c r="B510" s="36"/>
    </row>
    <row r="511" spans="1:2">
      <c r="A511" s="36"/>
      <c r="B511" s="36"/>
    </row>
    <row r="512" spans="1:2">
      <c r="A512" s="36"/>
      <c r="B512" s="36"/>
    </row>
    <row r="513" spans="2:2">
      <c r="B513" s="36"/>
    </row>
    <row r="514" spans="2:2">
      <c r="B514" s="36"/>
    </row>
    <row r="515" spans="2:2">
      <c r="B515" s="36"/>
    </row>
    <row r="516" spans="2:2">
      <c r="B516" s="36"/>
    </row>
    <row r="517" spans="2:2">
      <c r="B517" s="36"/>
    </row>
    <row r="518" spans="2:2">
      <c r="B518" s="36"/>
    </row>
    <row r="519" spans="2:2">
      <c r="B519" s="36"/>
    </row>
    <row r="520" spans="2:2">
      <c r="B520" s="36"/>
    </row>
    <row r="521" spans="2:2">
      <c r="B521" s="36"/>
    </row>
    <row r="522" spans="2:2">
      <c r="B522" s="36"/>
    </row>
    <row r="523" spans="2:2">
      <c r="B523" s="36"/>
    </row>
    <row r="524" spans="2:2">
      <c r="B524" s="36"/>
    </row>
    <row r="525" spans="2:2">
      <c r="B525" s="36"/>
    </row>
    <row r="526" spans="2:2">
      <c r="B526" s="36"/>
    </row>
    <row r="527" spans="2:2">
      <c r="B527" s="36"/>
    </row>
    <row r="528" spans="2:2">
      <c r="B528" s="36"/>
    </row>
    <row r="529" spans="2:2">
      <c r="B529" s="36"/>
    </row>
    <row r="530" spans="2:2">
      <c r="B530" s="36"/>
    </row>
    <row r="531" spans="2:2">
      <c r="B531" s="36"/>
    </row>
    <row r="532" spans="2:2">
      <c r="B532" s="36"/>
    </row>
    <row r="533" spans="2:2">
      <c r="B533" s="36"/>
    </row>
    <row r="534" spans="2:2">
      <c r="B534" s="36"/>
    </row>
    <row r="535" spans="2:2">
      <c r="B535" s="36"/>
    </row>
    <row r="536" spans="2:2">
      <c r="B536" s="36"/>
    </row>
    <row r="537" spans="2:2">
      <c r="B537" s="36"/>
    </row>
    <row r="538" spans="2:2">
      <c r="B538" s="36"/>
    </row>
    <row r="539" spans="2:2">
      <c r="B539" s="36"/>
    </row>
    <row r="540" spans="2:2">
      <c r="B540" s="36"/>
    </row>
    <row r="541" spans="2:2">
      <c r="B541" s="36"/>
    </row>
    <row r="542" spans="2:2">
      <c r="B542" s="36"/>
    </row>
    <row r="543" spans="2:2">
      <c r="B543" s="36"/>
    </row>
    <row r="544" spans="2:2">
      <c r="B544" s="36"/>
    </row>
    <row r="545" spans="2:2">
      <c r="B545" s="36"/>
    </row>
    <row r="546" spans="2:2">
      <c r="B546" s="36"/>
    </row>
    <row r="547" spans="2:2">
      <c r="B547" s="36"/>
    </row>
    <row r="548" spans="2:2">
      <c r="B548" s="36"/>
    </row>
    <row r="549" spans="2:2">
      <c r="B549" s="36"/>
    </row>
    <row r="550" spans="2:2">
      <c r="B550" s="36"/>
    </row>
  </sheetData>
  <mergeCells count="25">
    <mergeCell ref="A397:C397"/>
    <mergeCell ref="A342:C342"/>
    <mergeCell ref="A29:A30"/>
    <mergeCell ref="A132:A133"/>
    <mergeCell ref="A139:B139"/>
    <mergeCell ref="A162:B162"/>
    <mergeCell ref="A187:B187"/>
    <mergeCell ref="A2:B2"/>
    <mergeCell ref="A33:A34"/>
    <mergeCell ref="A37:A38"/>
    <mergeCell ref="A57:B57"/>
    <mergeCell ref="A116:B116"/>
    <mergeCell ref="A5:A6"/>
    <mergeCell ref="A21:A22"/>
    <mergeCell ref="A207:B207"/>
    <mergeCell ref="A264:A266"/>
    <mergeCell ref="A270:B270"/>
    <mergeCell ref="A294:B294"/>
    <mergeCell ref="A312:B312"/>
    <mergeCell ref="A243:B243"/>
    <mergeCell ref="A259:A261"/>
    <mergeCell ref="A253:A255"/>
    <mergeCell ref="A247:A249"/>
    <mergeCell ref="A334:C334"/>
    <mergeCell ref="A372:C372"/>
  </mergeCells>
  <pageMargins left="0" right="0" top="0.15748031496062992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МАЙ</vt:lpstr>
      <vt:lpstr>01.06-12.06</vt:lpstr>
      <vt:lpstr>13.06-17.06</vt:lpstr>
      <vt:lpstr>18.06-30.06</vt:lpstr>
      <vt:lpstr>Хол.закуски</vt:lpstr>
      <vt:lpstr>'18.06-30.06'!Область_печати</vt:lpstr>
      <vt:lpstr>МАЙ!Область_печати</vt:lpstr>
      <vt:lpstr>Хол.закуски!Область_печати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2023-10-18T17:02:11Z</dcterms:modified>
</cp:coreProperties>
</file>